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ao.conde\Desktop\AI META-NANO\FINAL DATABASES\"/>
    </mc:Choice>
  </mc:AlternateContent>
  <xr:revisionPtr revIDLastSave="0" documentId="13_ncr:1_{A3F7E50B-0E6C-4FAD-A873-AE8DB021AC62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Iron oxide" sheetId="1" r:id="rId1"/>
    <sheet name="Sheet1" sheetId="2" r:id="rId2"/>
  </sheets>
  <externalReferences>
    <externalReference r:id="rId3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231" i="1" l="1"/>
  <c r="AC231" i="1"/>
  <c r="AQ124" i="1"/>
  <c r="AC124" i="1"/>
  <c r="AQ289" i="1"/>
  <c r="AC289" i="1"/>
  <c r="BC82" i="1"/>
  <c r="BH28" i="1"/>
  <c r="BD24" i="1"/>
  <c r="BD13" i="1"/>
  <c r="BC13" i="1"/>
  <c r="BC125" i="1"/>
  <c r="BD125" i="1"/>
  <c r="BE125" i="1"/>
  <c r="BF125" i="1"/>
  <c r="BG125" i="1"/>
  <c r="BH125" i="1"/>
  <c r="BI125" i="1"/>
  <c r="BJ125" i="1"/>
  <c r="BK125" i="1"/>
  <c r="BL125" i="1"/>
  <c r="BC126" i="1"/>
  <c r="BD126" i="1"/>
  <c r="BE126" i="1"/>
  <c r="BF126" i="1"/>
  <c r="BG126" i="1"/>
  <c r="BH126" i="1"/>
  <c r="BI126" i="1"/>
  <c r="BJ126" i="1"/>
  <c r="BK126" i="1"/>
  <c r="BL126" i="1"/>
  <c r="BC290" i="1"/>
  <c r="BD290" i="1"/>
  <c r="BE290" i="1"/>
  <c r="BF290" i="1"/>
  <c r="BG290" i="1"/>
  <c r="BH290" i="1"/>
  <c r="BI290" i="1"/>
  <c r="BJ290" i="1"/>
  <c r="BK290" i="1"/>
  <c r="BL290" i="1"/>
  <c r="BC127" i="1"/>
  <c r="BD127" i="1"/>
  <c r="BE127" i="1"/>
  <c r="BF127" i="1"/>
  <c r="BG127" i="1"/>
  <c r="BH127" i="1"/>
  <c r="BI127" i="1"/>
  <c r="BJ127" i="1"/>
  <c r="BK127" i="1"/>
  <c r="BL127" i="1"/>
  <c r="BC128" i="1"/>
  <c r="BD128" i="1"/>
  <c r="BE128" i="1"/>
  <c r="BF128" i="1"/>
  <c r="BG128" i="1"/>
  <c r="BH128" i="1"/>
  <c r="BI128" i="1"/>
  <c r="BJ128" i="1"/>
  <c r="BK128" i="1"/>
  <c r="BL128" i="1"/>
  <c r="BC129" i="1"/>
  <c r="BD129" i="1"/>
  <c r="BE129" i="1"/>
  <c r="BF129" i="1"/>
  <c r="BG129" i="1"/>
  <c r="BH129" i="1"/>
  <c r="BI129" i="1"/>
  <c r="BJ129" i="1"/>
  <c r="BK129" i="1"/>
  <c r="BL129" i="1"/>
  <c r="BC304" i="1"/>
  <c r="BD304" i="1"/>
  <c r="BE304" i="1"/>
  <c r="BF304" i="1"/>
  <c r="BG304" i="1"/>
  <c r="BH304" i="1"/>
  <c r="BI304" i="1"/>
  <c r="BJ304" i="1"/>
  <c r="BK304" i="1"/>
  <c r="BL304" i="1"/>
  <c r="BC130" i="1"/>
  <c r="BD130" i="1"/>
  <c r="BE130" i="1"/>
  <c r="BF130" i="1"/>
  <c r="BG130" i="1"/>
  <c r="BH130" i="1"/>
  <c r="BI130" i="1"/>
  <c r="BJ130" i="1"/>
  <c r="BK130" i="1"/>
  <c r="BL130" i="1"/>
  <c r="BC131" i="1"/>
  <c r="BD131" i="1"/>
  <c r="BE131" i="1"/>
  <c r="BF131" i="1"/>
  <c r="BG131" i="1"/>
  <c r="BH131" i="1"/>
  <c r="BI131" i="1"/>
  <c r="BJ131" i="1"/>
  <c r="BK131" i="1"/>
  <c r="BL131" i="1"/>
  <c r="BC132" i="1"/>
  <c r="BD132" i="1"/>
  <c r="BE132" i="1"/>
  <c r="BF132" i="1"/>
  <c r="BG132" i="1"/>
  <c r="BH132" i="1"/>
  <c r="BI132" i="1"/>
  <c r="BJ132" i="1"/>
  <c r="BK132" i="1"/>
  <c r="BL132" i="1"/>
  <c r="BC133" i="1"/>
  <c r="BD133" i="1"/>
  <c r="BE133" i="1"/>
  <c r="BF133" i="1"/>
  <c r="BG133" i="1"/>
  <c r="BH133" i="1"/>
  <c r="BI133" i="1"/>
  <c r="BJ133" i="1"/>
  <c r="BK133" i="1"/>
  <c r="BL133" i="1"/>
  <c r="BC134" i="1"/>
  <c r="BD134" i="1"/>
  <c r="BE134" i="1"/>
  <c r="BF134" i="1"/>
  <c r="BG134" i="1"/>
  <c r="BH134" i="1"/>
  <c r="BI134" i="1"/>
  <c r="BJ134" i="1"/>
  <c r="BK134" i="1"/>
  <c r="BL134" i="1"/>
  <c r="BC135" i="1"/>
  <c r="BD135" i="1"/>
  <c r="BE135" i="1"/>
  <c r="BF135" i="1"/>
  <c r="BG135" i="1"/>
  <c r="BH135" i="1"/>
  <c r="BI135" i="1"/>
  <c r="BJ135" i="1"/>
  <c r="BK135" i="1"/>
  <c r="BL135" i="1"/>
  <c r="BC136" i="1"/>
  <c r="BD136" i="1"/>
  <c r="BE136" i="1"/>
  <c r="BF136" i="1"/>
  <c r="BG136" i="1"/>
  <c r="BH136" i="1"/>
  <c r="BI136" i="1"/>
  <c r="BJ136" i="1"/>
  <c r="BK136" i="1"/>
  <c r="BL136" i="1"/>
  <c r="BC137" i="1"/>
  <c r="BD137" i="1"/>
  <c r="BE137" i="1"/>
  <c r="BF137" i="1"/>
  <c r="BG137" i="1"/>
  <c r="BH137" i="1"/>
  <c r="BI137" i="1"/>
  <c r="BJ137" i="1"/>
  <c r="BK137" i="1"/>
  <c r="BL137" i="1"/>
  <c r="BC138" i="1"/>
  <c r="BD138" i="1"/>
  <c r="BE138" i="1"/>
  <c r="BF138" i="1"/>
  <c r="BG138" i="1"/>
  <c r="BH138" i="1"/>
  <c r="BI138" i="1"/>
  <c r="BJ138" i="1"/>
  <c r="BK138" i="1"/>
  <c r="BL138" i="1"/>
  <c r="BC139" i="1"/>
  <c r="BD139" i="1"/>
  <c r="BE139" i="1"/>
  <c r="BF139" i="1"/>
  <c r="BG139" i="1"/>
  <c r="BH139" i="1"/>
  <c r="BI139" i="1"/>
  <c r="BJ139" i="1"/>
  <c r="BK139" i="1"/>
  <c r="BL139" i="1"/>
  <c r="BC140" i="1"/>
  <c r="BD140" i="1"/>
  <c r="BE140" i="1"/>
  <c r="BF140" i="1"/>
  <c r="BG140" i="1"/>
  <c r="BH140" i="1"/>
  <c r="BI140" i="1"/>
  <c r="BJ140" i="1"/>
  <c r="BK140" i="1"/>
  <c r="BL140" i="1"/>
  <c r="BC141" i="1"/>
  <c r="BD141" i="1"/>
  <c r="BE141" i="1"/>
  <c r="BF141" i="1"/>
  <c r="BG141" i="1"/>
  <c r="BH141" i="1"/>
  <c r="BI141" i="1"/>
  <c r="BJ141" i="1"/>
  <c r="BK141" i="1"/>
  <c r="BL141" i="1"/>
  <c r="BC142" i="1"/>
  <c r="BD142" i="1"/>
  <c r="BE142" i="1"/>
  <c r="BF142" i="1"/>
  <c r="BG142" i="1"/>
  <c r="BH142" i="1"/>
  <c r="BI142" i="1"/>
  <c r="BJ142" i="1"/>
  <c r="BK142" i="1"/>
  <c r="BL142" i="1"/>
  <c r="BC305" i="1"/>
  <c r="BD305" i="1"/>
  <c r="BE305" i="1"/>
  <c r="BF305" i="1"/>
  <c r="BG305" i="1"/>
  <c r="BH305" i="1"/>
  <c r="BI305" i="1"/>
  <c r="BJ305" i="1"/>
  <c r="BK305" i="1"/>
  <c r="BL305" i="1"/>
  <c r="BC306" i="1"/>
  <c r="BD306" i="1"/>
  <c r="BE306" i="1"/>
  <c r="BF306" i="1"/>
  <c r="BG306" i="1"/>
  <c r="BH306" i="1"/>
  <c r="BI306" i="1"/>
  <c r="BJ306" i="1"/>
  <c r="BK306" i="1"/>
  <c r="BL306" i="1"/>
  <c r="BC143" i="1"/>
  <c r="BD143" i="1"/>
  <c r="BE143" i="1"/>
  <c r="BF143" i="1"/>
  <c r="BG143" i="1"/>
  <c r="BH143" i="1"/>
  <c r="BI143" i="1"/>
  <c r="BJ143" i="1"/>
  <c r="BK143" i="1"/>
  <c r="BL143" i="1"/>
  <c r="BC144" i="1"/>
  <c r="BD144" i="1"/>
  <c r="BE144" i="1"/>
  <c r="BF144" i="1"/>
  <c r="BG144" i="1"/>
  <c r="BH144" i="1"/>
  <c r="BI144" i="1"/>
  <c r="BJ144" i="1"/>
  <c r="BK144" i="1"/>
  <c r="BL144" i="1"/>
  <c r="BC145" i="1"/>
  <c r="BD145" i="1"/>
  <c r="BE145" i="1"/>
  <c r="BF145" i="1"/>
  <c r="BG145" i="1"/>
  <c r="BH145" i="1"/>
  <c r="BI145" i="1"/>
  <c r="BJ145" i="1"/>
  <c r="BK145" i="1"/>
  <c r="BL145" i="1"/>
  <c r="BC146" i="1"/>
  <c r="BD146" i="1"/>
  <c r="BE146" i="1"/>
  <c r="BF146" i="1"/>
  <c r="BG146" i="1"/>
  <c r="BH146" i="1"/>
  <c r="BI146" i="1"/>
  <c r="BJ146" i="1"/>
  <c r="BK146" i="1"/>
  <c r="BL146" i="1"/>
  <c r="BC147" i="1"/>
  <c r="BD147" i="1"/>
  <c r="BE147" i="1"/>
  <c r="BF147" i="1"/>
  <c r="BG147" i="1"/>
  <c r="BH147" i="1"/>
  <c r="BI147" i="1"/>
  <c r="BJ147" i="1"/>
  <c r="BK147" i="1"/>
  <c r="BL147" i="1"/>
  <c r="BC148" i="1"/>
  <c r="BD148" i="1"/>
  <c r="BE148" i="1"/>
  <c r="BF148" i="1"/>
  <c r="BG148" i="1"/>
  <c r="BH148" i="1"/>
  <c r="BI148" i="1"/>
  <c r="BJ148" i="1"/>
  <c r="BK148" i="1"/>
  <c r="BL148" i="1"/>
  <c r="BC149" i="1"/>
  <c r="BD149" i="1"/>
  <c r="BE149" i="1"/>
  <c r="BF149" i="1"/>
  <c r="BG149" i="1"/>
  <c r="BH149" i="1"/>
  <c r="BI149" i="1"/>
  <c r="BJ149" i="1"/>
  <c r="BK149" i="1"/>
  <c r="BL149" i="1"/>
  <c r="BC150" i="1"/>
  <c r="BD150" i="1"/>
  <c r="BE150" i="1"/>
  <c r="BF150" i="1"/>
  <c r="BG150" i="1"/>
  <c r="BH150" i="1"/>
  <c r="BI150" i="1"/>
  <c r="BJ150" i="1"/>
  <c r="BK150" i="1"/>
  <c r="BL150" i="1"/>
  <c r="BC151" i="1"/>
  <c r="BD151" i="1"/>
  <c r="BE151" i="1"/>
  <c r="BF151" i="1"/>
  <c r="BG151" i="1"/>
  <c r="BH151" i="1"/>
  <c r="BI151" i="1"/>
  <c r="BJ151" i="1"/>
  <c r="BK151" i="1"/>
  <c r="BL151" i="1"/>
  <c r="BC152" i="1"/>
  <c r="BD152" i="1"/>
  <c r="BE152" i="1"/>
  <c r="BF152" i="1"/>
  <c r="BG152" i="1"/>
  <c r="BH152" i="1"/>
  <c r="BI152" i="1"/>
  <c r="BJ152" i="1"/>
  <c r="BK152" i="1"/>
  <c r="BL152" i="1"/>
  <c r="BC153" i="1"/>
  <c r="BD153" i="1"/>
  <c r="BE153" i="1"/>
  <c r="BF153" i="1"/>
  <c r="BG153" i="1"/>
  <c r="BH153" i="1"/>
  <c r="BI153" i="1"/>
  <c r="BJ153" i="1"/>
  <c r="BK153" i="1"/>
  <c r="BL153" i="1"/>
  <c r="BC154" i="1"/>
  <c r="BD154" i="1"/>
  <c r="BE154" i="1"/>
  <c r="BF154" i="1"/>
  <c r="BG154" i="1"/>
  <c r="BH154" i="1"/>
  <c r="BI154" i="1"/>
  <c r="BJ154" i="1"/>
  <c r="BK154" i="1"/>
  <c r="BL154" i="1"/>
  <c r="BC155" i="1"/>
  <c r="BD155" i="1"/>
  <c r="BE155" i="1"/>
  <c r="BF155" i="1"/>
  <c r="BG155" i="1"/>
  <c r="BH155" i="1"/>
  <c r="BI155" i="1"/>
  <c r="BJ155" i="1"/>
  <c r="BK155" i="1"/>
  <c r="BL155" i="1"/>
  <c r="BC156" i="1"/>
  <c r="BD156" i="1"/>
  <c r="BE156" i="1"/>
  <c r="BF156" i="1"/>
  <c r="BG156" i="1"/>
  <c r="BH156" i="1"/>
  <c r="BI156" i="1"/>
  <c r="BJ156" i="1"/>
  <c r="BK156" i="1"/>
  <c r="BL156" i="1"/>
  <c r="BC157" i="1"/>
  <c r="BD157" i="1"/>
  <c r="BE157" i="1"/>
  <c r="BF157" i="1"/>
  <c r="BG157" i="1"/>
  <c r="BH157" i="1"/>
  <c r="BI157" i="1"/>
  <c r="BJ157" i="1"/>
  <c r="BK157" i="1"/>
  <c r="BL157" i="1"/>
  <c r="BC158" i="1"/>
  <c r="BD158" i="1"/>
  <c r="BE158" i="1"/>
  <c r="BF158" i="1"/>
  <c r="BG158" i="1"/>
  <c r="BH158" i="1"/>
  <c r="BI158" i="1"/>
  <c r="BJ158" i="1"/>
  <c r="BK158" i="1"/>
  <c r="BL158" i="1"/>
  <c r="BC159" i="1"/>
  <c r="BD159" i="1"/>
  <c r="BE159" i="1"/>
  <c r="BF159" i="1"/>
  <c r="BG159" i="1"/>
  <c r="BH159" i="1"/>
  <c r="BI159" i="1"/>
  <c r="BJ159" i="1"/>
  <c r="BK159" i="1"/>
  <c r="BL159" i="1"/>
  <c r="BC160" i="1"/>
  <c r="BD160" i="1"/>
  <c r="BE160" i="1"/>
  <c r="BF160" i="1"/>
  <c r="BG160" i="1"/>
  <c r="BH160" i="1"/>
  <c r="BI160" i="1"/>
  <c r="BJ160" i="1"/>
  <c r="BK160" i="1"/>
  <c r="BL160" i="1"/>
  <c r="BC161" i="1"/>
  <c r="BD161" i="1"/>
  <c r="BE161" i="1"/>
  <c r="BF161" i="1"/>
  <c r="BG161" i="1"/>
  <c r="BH161" i="1"/>
  <c r="BI161" i="1"/>
  <c r="BJ161" i="1"/>
  <c r="BK161" i="1"/>
  <c r="BL161" i="1"/>
  <c r="BC162" i="1"/>
  <c r="BD162" i="1"/>
  <c r="BE162" i="1"/>
  <c r="BF162" i="1"/>
  <c r="BG162" i="1"/>
  <c r="BH162" i="1"/>
  <c r="BI162" i="1"/>
  <c r="BJ162" i="1"/>
  <c r="BK162" i="1"/>
  <c r="BL162" i="1"/>
  <c r="BC163" i="1"/>
  <c r="BD163" i="1"/>
  <c r="BE163" i="1"/>
  <c r="BF163" i="1"/>
  <c r="BG163" i="1"/>
  <c r="BH163" i="1"/>
  <c r="BI163" i="1"/>
  <c r="BJ163" i="1"/>
  <c r="BK163" i="1"/>
  <c r="BL163" i="1"/>
  <c r="BC164" i="1"/>
  <c r="BD164" i="1"/>
  <c r="BE164" i="1"/>
  <c r="BF164" i="1"/>
  <c r="BG164" i="1"/>
  <c r="BH164" i="1"/>
  <c r="BI164" i="1"/>
  <c r="BJ164" i="1"/>
  <c r="BK164" i="1"/>
  <c r="BL164" i="1"/>
  <c r="BC165" i="1"/>
  <c r="BD165" i="1"/>
  <c r="BE165" i="1"/>
  <c r="BF165" i="1"/>
  <c r="BG165" i="1"/>
  <c r="BH165" i="1"/>
  <c r="BI165" i="1"/>
  <c r="BJ165" i="1"/>
  <c r="BK165" i="1"/>
  <c r="BL165" i="1"/>
  <c r="BC166" i="1"/>
  <c r="BD166" i="1"/>
  <c r="BE166" i="1"/>
  <c r="BF166" i="1"/>
  <c r="BG166" i="1"/>
  <c r="BH166" i="1"/>
  <c r="BI166" i="1"/>
  <c r="BJ166" i="1"/>
  <c r="BK166" i="1"/>
  <c r="BL166" i="1"/>
  <c r="BC167" i="1"/>
  <c r="BD167" i="1"/>
  <c r="BE167" i="1"/>
  <c r="BF167" i="1"/>
  <c r="BG167" i="1"/>
  <c r="BH167" i="1"/>
  <c r="BI167" i="1"/>
  <c r="BJ167" i="1"/>
  <c r="BK167" i="1"/>
  <c r="BL167" i="1"/>
  <c r="BC168" i="1"/>
  <c r="BD168" i="1"/>
  <c r="BE168" i="1"/>
  <c r="BF168" i="1"/>
  <c r="BG168" i="1"/>
  <c r="BH168" i="1"/>
  <c r="BI168" i="1"/>
  <c r="BJ168" i="1"/>
  <c r="BK168" i="1"/>
  <c r="BL168" i="1"/>
  <c r="BC291" i="1"/>
  <c r="BD291" i="1"/>
  <c r="BE291" i="1"/>
  <c r="BF291" i="1"/>
  <c r="BG291" i="1"/>
  <c r="BH291" i="1"/>
  <c r="BI291" i="1"/>
  <c r="BJ291" i="1"/>
  <c r="BK291" i="1"/>
  <c r="BL291" i="1"/>
  <c r="BC169" i="1"/>
  <c r="BD169" i="1"/>
  <c r="BE169" i="1"/>
  <c r="BF169" i="1"/>
  <c r="BG169" i="1"/>
  <c r="BH169" i="1"/>
  <c r="BI169" i="1"/>
  <c r="BJ169" i="1"/>
  <c r="BK169" i="1"/>
  <c r="BL169" i="1"/>
  <c r="BC170" i="1"/>
  <c r="BD170" i="1"/>
  <c r="BE170" i="1"/>
  <c r="BF170" i="1"/>
  <c r="BG170" i="1"/>
  <c r="BH170" i="1"/>
  <c r="BI170" i="1"/>
  <c r="BJ170" i="1"/>
  <c r="BK170" i="1"/>
  <c r="BL170" i="1"/>
  <c r="BC171" i="1"/>
  <c r="BD171" i="1"/>
  <c r="BE171" i="1"/>
  <c r="BF171" i="1"/>
  <c r="BG171" i="1"/>
  <c r="BH171" i="1"/>
  <c r="BI171" i="1"/>
  <c r="BJ171" i="1"/>
  <c r="BK171" i="1"/>
  <c r="BL171" i="1"/>
  <c r="BC172" i="1"/>
  <c r="BD172" i="1"/>
  <c r="BE172" i="1"/>
  <c r="BF172" i="1"/>
  <c r="BG172" i="1"/>
  <c r="BH172" i="1"/>
  <c r="BI172" i="1"/>
  <c r="BJ172" i="1"/>
  <c r="BK172" i="1"/>
  <c r="BL172" i="1"/>
  <c r="BC173" i="1"/>
  <c r="BD173" i="1"/>
  <c r="BE173" i="1"/>
  <c r="BF173" i="1"/>
  <c r="BG173" i="1"/>
  <c r="BH173" i="1"/>
  <c r="BI173" i="1"/>
  <c r="BJ173" i="1"/>
  <c r="BK173" i="1"/>
  <c r="BL173" i="1"/>
  <c r="BC174" i="1"/>
  <c r="BD174" i="1"/>
  <c r="BE174" i="1"/>
  <c r="BF174" i="1"/>
  <c r="BG174" i="1"/>
  <c r="BH174" i="1"/>
  <c r="BI174" i="1"/>
  <c r="BJ174" i="1"/>
  <c r="BK174" i="1"/>
  <c r="BL174" i="1"/>
  <c r="BC175" i="1"/>
  <c r="BD175" i="1"/>
  <c r="BE175" i="1"/>
  <c r="BF175" i="1"/>
  <c r="BG175" i="1"/>
  <c r="BH175" i="1"/>
  <c r="BI175" i="1"/>
  <c r="BJ175" i="1"/>
  <c r="BK175" i="1"/>
  <c r="BL175" i="1"/>
  <c r="BC176" i="1"/>
  <c r="BD176" i="1"/>
  <c r="BE176" i="1"/>
  <c r="BF176" i="1"/>
  <c r="BG176" i="1"/>
  <c r="BH176" i="1"/>
  <c r="BI176" i="1"/>
  <c r="BJ176" i="1"/>
  <c r="BK176" i="1"/>
  <c r="BL176" i="1"/>
  <c r="BC177" i="1"/>
  <c r="BD177" i="1"/>
  <c r="BE177" i="1"/>
  <c r="BF177" i="1"/>
  <c r="BG177" i="1"/>
  <c r="BH177" i="1"/>
  <c r="BI177" i="1"/>
  <c r="BJ177" i="1"/>
  <c r="BK177" i="1"/>
  <c r="BL177" i="1"/>
  <c r="BC178" i="1"/>
  <c r="BD178" i="1"/>
  <c r="BE178" i="1"/>
  <c r="BF178" i="1"/>
  <c r="BG178" i="1"/>
  <c r="BH178" i="1"/>
  <c r="BI178" i="1"/>
  <c r="BJ178" i="1"/>
  <c r="BK178" i="1"/>
  <c r="BL178" i="1"/>
  <c r="BC179" i="1"/>
  <c r="BD179" i="1"/>
  <c r="BE179" i="1"/>
  <c r="BF179" i="1"/>
  <c r="BG179" i="1"/>
  <c r="BH179" i="1"/>
  <c r="BI179" i="1"/>
  <c r="BJ179" i="1"/>
  <c r="BK179" i="1"/>
  <c r="BL179" i="1"/>
  <c r="BC180" i="1"/>
  <c r="BD180" i="1"/>
  <c r="BE180" i="1"/>
  <c r="BF180" i="1"/>
  <c r="BG180" i="1"/>
  <c r="BH180" i="1"/>
  <c r="BI180" i="1"/>
  <c r="BJ180" i="1"/>
  <c r="BK180" i="1"/>
  <c r="BL180" i="1"/>
  <c r="BC181" i="1"/>
  <c r="BD181" i="1"/>
  <c r="BE181" i="1"/>
  <c r="BF181" i="1"/>
  <c r="BG181" i="1"/>
  <c r="BH181" i="1"/>
  <c r="BI181" i="1"/>
  <c r="BJ181" i="1"/>
  <c r="BK181" i="1"/>
  <c r="BL181" i="1"/>
  <c r="BC182" i="1"/>
  <c r="BD182" i="1"/>
  <c r="BE182" i="1"/>
  <c r="BF182" i="1"/>
  <c r="BG182" i="1"/>
  <c r="BH182" i="1"/>
  <c r="BI182" i="1"/>
  <c r="BJ182" i="1"/>
  <c r="BK182" i="1"/>
  <c r="BL182" i="1"/>
  <c r="BC183" i="1"/>
  <c r="BD183" i="1"/>
  <c r="BE183" i="1"/>
  <c r="BF183" i="1"/>
  <c r="BG183" i="1"/>
  <c r="BH183" i="1"/>
  <c r="BI183" i="1"/>
  <c r="BJ183" i="1"/>
  <c r="BK183" i="1"/>
  <c r="BL183" i="1"/>
  <c r="BC184" i="1"/>
  <c r="BD184" i="1"/>
  <c r="BE184" i="1"/>
  <c r="BF184" i="1"/>
  <c r="BG184" i="1"/>
  <c r="BH184" i="1"/>
  <c r="BI184" i="1"/>
  <c r="BJ184" i="1"/>
  <c r="BK184" i="1"/>
  <c r="BL184" i="1"/>
  <c r="BC185" i="1"/>
  <c r="BD185" i="1"/>
  <c r="BE185" i="1"/>
  <c r="BF185" i="1"/>
  <c r="BG185" i="1"/>
  <c r="BH185" i="1"/>
  <c r="BI185" i="1"/>
  <c r="BJ185" i="1"/>
  <c r="BK185" i="1"/>
  <c r="BL185" i="1"/>
  <c r="BC186" i="1"/>
  <c r="BD186" i="1"/>
  <c r="BE186" i="1"/>
  <c r="BF186" i="1"/>
  <c r="BG186" i="1"/>
  <c r="BH186" i="1"/>
  <c r="BI186" i="1"/>
  <c r="BJ186" i="1"/>
  <c r="BK186" i="1"/>
  <c r="BL186" i="1"/>
  <c r="BC187" i="1"/>
  <c r="BD187" i="1"/>
  <c r="BE187" i="1"/>
  <c r="BF187" i="1"/>
  <c r="BG187" i="1"/>
  <c r="BH187" i="1"/>
  <c r="BI187" i="1"/>
  <c r="BJ187" i="1"/>
  <c r="BK187" i="1"/>
  <c r="BL187" i="1"/>
  <c r="BC188" i="1"/>
  <c r="BD188" i="1"/>
  <c r="BE188" i="1"/>
  <c r="BF188" i="1"/>
  <c r="BG188" i="1"/>
  <c r="BH188" i="1"/>
  <c r="BI188" i="1"/>
  <c r="BJ188" i="1"/>
  <c r="BK188" i="1"/>
  <c r="BL188" i="1"/>
  <c r="BC189" i="1"/>
  <c r="BD189" i="1"/>
  <c r="BE189" i="1"/>
  <c r="BF189" i="1"/>
  <c r="BG189" i="1"/>
  <c r="BH189" i="1"/>
  <c r="BI189" i="1"/>
  <c r="BJ189" i="1"/>
  <c r="BK189" i="1"/>
  <c r="BL189" i="1"/>
  <c r="BC190" i="1"/>
  <c r="BD190" i="1"/>
  <c r="BE190" i="1"/>
  <c r="BF190" i="1"/>
  <c r="BG190" i="1"/>
  <c r="BH190" i="1"/>
  <c r="BI190" i="1"/>
  <c r="BJ190" i="1"/>
  <c r="BK190" i="1"/>
  <c r="BL190" i="1"/>
  <c r="BC191" i="1"/>
  <c r="BD191" i="1"/>
  <c r="BE191" i="1"/>
  <c r="BF191" i="1"/>
  <c r="BG191" i="1"/>
  <c r="BH191" i="1"/>
  <c r="BI191" i="1"/>
  <c r="BJ191" i="1"/>
  <c r="BK191" i="1"/>
  <c r="BL191" i="1"/>
  <c r="BC192" i="1"/>
  <c r="BD192" i="1"/>
  <c r="BE192" i="1"/>
  <c r="BF192" i="1"/>
  <c r="BG192" i="1"/>
  <c r="BH192" i="1"/>
  <c r="BI192" i="1"/>
  <c r="BJ192" i="1"/>
  <c r="BK192" i="1"/>
  <c r="BL192" i="1"/>
  <c r="BC292" i="1"/>
  <c r="BD292" i="1"/>
  <c r="BE292" i="1"/>
  <c r="BF292" i="1"/>
  <c r="BG292" i="1"/>
  <c r="BH292" i="1"/>
  <c r="BI292" i="1"/>
  <c r="BJ292" i="1"/>
  <c r="BK292" i="1"/>
  <c r="BL292" i="1"/>
  <c r="BC193" i="1"/>
  <c r="BD193" i="1"/>
  <c r="BE193" i="1"/>
  <c r="BF193" i="1"/>
  <c r="BG193" i="1"/>
  <c r="BH193" i="1"/>
  <c r="BI193" i="1"/>
  <c r="BJ193" i="1"/>
  <c r="BK193" i="1"/>
  <c r="BL193" i="1"/>
  <c r="BC194" i="1"/>
  <c r="BD194" i="1"/>
  <c r="BE194" i="1"/>
  <c r="BF194" i="1"/>
  <c r="BG194" i="1"/>
  <c r="BH194" i="1"/>
  <c r="BI194" i="1"/>
  <c r="BJ194" i="1"/>
  <c r="BK194" i="1"/>
  <c r="BL194" i="1"/>
  <c r="BC195" i="1"/>
  <c r="BD195" i="1"/>
  <c r="BE195" i="1"/>
  <c r="BF195" i="1"/>
  <c r="BG195" i="1"/>
  <c r="BH195" i="1"/>
  <c r="BI195" i="1"/>
  <c r="BJ195" i="1"/>
  <c r="BK195" i="1"/>
  <c r="BL195" i="1"/>
  <c r="BC196" i="1"/>
  <c r="BD196" i="1"/>
  <c r="BE196" i="1"/>
  <c r="BF196" i="1"/>
  <c r="BG196" i="1"/>
  <c r="BH196" i="1"/>
  <c r="BI196" i="1"/>
  <c r="BJ196" i="1"/>
  <c r="BK196" i="1"/>
  <c r="BL196" i="1"/>
  <c r="BC197" i="1"/>
  <c r="BD197" i="1"/>
  <c r="BE197" i="1"/>
  <c r="BF197" i="1"/>
  <c r="BG197" i="1"/>
  <c r="BH197" i="1"/>
  <c r="BI197" i="1"/>
  <c r="BJ197" i="1"/>
  <c r="BK197" i="1"/>
  <c r="BL197" i="1"/>
  <c r="BC198" i="1"/>
  <c r="BD198" i="1"/>
  <c r="BE198" i="1"/>
  <c r="BF198" i="1"/>
  <c r="BG198" i="1"/>
  <c r="BH198" i="1"/>
  <c r="BI198" i="1"/>
  <c r="BJ198" i="1"/>
  <c r="BK198" i="1"/>
  <c r="BL198" i="1"/>
  <c r="BC199" i="1"/>
  <c r="BD199" i="1"/>
  <c r="BE199" i="1"/>
  <c r="BF199" i="1"/>
  <c r="BG199" i="1"/>
  <c r="BH199" i="1"/>
  <c r="BI199" i="1"/>
  <c r="BJ199" i="1"/>
  <c r="BK199" i="1"/>
  <c r="BL199" i="1"/>
  <c r="BC200" i="1"/>
  <c r="BD200" i="1"/>
  <c r="BE200" i="1"/>
  <c r="BF200" i="1"/>
  <c r="BG200" i="1"/>
  <c r="BH200" i="1"/>
  <c r="BI200" i="1"/>
  <c r="BJ200" i="1"/>
  <c r="BK200" i="1"/>
  <c r="BL200" i="1"/>
  <c r="BC307" i="1"/>
  <c r="BD307" i="1"/>
  <c r="BE307" i="1"/>
  <c r="BF307" i="1"/>
  <c r="BG307" i="1"/>
  <c r="BH307" i="1"/>
  <c r="BI307" i="1"/>
  <c r="BJ307" i="1"/>
  <c r="BK307" i="1"/>
  <c r="BL307" i="1"/>
  <c r="BC201" i="1"/>
  <c r="BD201" i="1"/>
  <c r="BE201" i="1"/>
  <c r="BF201" i="1"/>
  <c r="BG201" i="1"/>
  <c r="BH201" i="1"/>
  <c r="BI201" i="1"/>
  <c r="BJ201" i="1"/>
  <c r="BK201" i="1"/>
  <c r="BL201" i="1"/>
  <c r="BC202" i="1"/>
  <c r="BD202" i="1"/>
  <c r="BE202" i="1"/>
  <c r="BF202" i="1"/>
  <c r="BG202" i="1"/>
  <c r="BH202" i="1"/>
  <c r="BI202" i="1"/>
  <c r="BJ202" i="1"/>
  <c r="BK202" i="1"/>
  <c r="BL202" i="1"/>
  <c r="BC203" i="1"/>
  <c r="BD203" i="1"/>
  <c r="BE203" i="1"/>
  <c r="BF203" i="1"/>
  <c r="BG203" i="1"/>
  <c r="BH203" i="1"/>
  <c r="BI203" i="1"/>
  <c r="BJ203" i="1"/>
  <c r="BK203" i="1"/>
  <c r="BL203" i="1"/>
  <c r="BC309" i="1"/>
  <c r="BD309" i="1"/>
  <c r="BE309" i="1"/>
  <c r="BF309" i="1"/>
  <c r="BG309" i="1"/>
  <c r="BH309" i="1"/>
  <c r="BI309" i="1"/>
  <c r="BJ309" i="1"/>
  <c r="BK309" i="1"/>
  <c r="BL309" i="1"/>
  <c r="BC204" i="1"/>
  <c r="BD204" i="1"/>
  <c r="BE204" i="1"/>
  <c r="BF204" i="1"/>
  <c r="BG204" i="1"/>
  <c r="BH204" i="1"/>
  <c r="BI204" i="1"/>
  <c r="BJ204" i="1"/>
  <c r="BK204" i="1"/>
  <c r="BL204" i="1"/>
  <c r="BC205" i="1"/>
  <c r="BD205" i="1"/>
  <c r="BE205" i="1"/>
  <c r="BF205" i="1"/>
  <c r="BG205" i="1"/>
  <c r="BH205" i="1"/>
  <c r="BI205" i="1"/>
  <c r="BJ205" i="1"/>
  <c r="BK205" i="1"/>
  <c r="BL205" i="1"/>
  <c r="BC310" i="1"/>
  <c r="BD310" i="1"/>
  <c r="BE310" i="1"/>
  <c r="BF310" i="1"/>
  <c r="BG310" i="1"/>
  <c r="BH310" i="1"/>
  <c r="BI310" i="1"/>
  <c r="BJ310" i="1"/>
  <c r="BK310" i="1"/>
  <c r="BL310" i="1"/>
  <c r="BC311" i="1"/>
  <c r="BD311" i="1"/>
  <c r="BE311" i="1"/>
  <c r="BF311" i="1"/>
  <c r="BG311" i="1"/>
  <c r="BH311" i="1"/>
  <c r="BI311" i="1"/>
  <c r="BJ311" i="1"/>
  <c r="BK311" i="1"/>
  <c r="BL311" i="1"/>
  <c r="BC206" i="1"/>
  <c r="BD206" i="1"/>
  <c r="BE206" i="1"/>
  <c r="BF206" i="1"/>
  <c r="BG206" i="1"/>
  <c r="BH206" i="1"/>
  <c r="BI206" i="1"/>
  <c r="BJ206" i="1"/>
  <c r="BK206" i="1"/>
  <c r="BL206" i="1"/>
  <c r="BC207" i="1"/>
  <c r="BD207" i="1"/>
  <c r="BE207" i="1"/>
  <c r="BF207" i="1"/>
  <c r="BG207" i="1"/>
  <c r="BH207" i="1"/>
  <c r="BI207" i="1"/>
  <c r="BJ207" i="1"/>
  <c r="BK207" i="1"/>
  <c r="BL207" i="1"/>
  <c r="BC208" i="1"/>
  <c r="BD208" i="1"/>
  <c r="BE208" i="1"/>
  <c r="BF208" i="1"/>
  <c r="BG208" i="1"/>
  <c r="BH208" i="1"/>
  <c r="BI208" i="1"/>
  <c r="BJ208" i="1"/>
  <c r="BK208" i="1"/>
  <c r="BL208" i="1"/>
  <c r="BC209" i="1"/>
  <c r="BD209" i="1"/>
  <c r="BE209" i="1"/>
  <c r="BF209" i="1"/>
  <c r="BG209" i="1"/>
  <c r="BH209" i="1"/>
  <c r="BI209" i="1"/>
  <c r="BJ209" i="1"/>
  <c r="BK209" i="1"/>
  <c r="BL209" i="1"/>
  <c r="BC210" i="1"/>
  <c r="BD210" i="1"/>
  <c r="BE210" i="1"/>
  <c r="BF210" i="1"/>
  <c r="BG210" i="1"/>
  <c r="BH210" i="1"/>
  <c r="BI210" i="1"/>
  <c r="BJ210" i="1"/>
  <c r="BK210" i="1"/>
  <c r="BL210" i="1"/>
  <c r="BC211" i="1"/>
  <c r="BD211" i="1"/>
  <c r="BE211" i="1"/>
  <c r="BF211" i="1"/>
  <c r="BG211" i="1"/>
  <c r="BH211" i="1"/>
  <c r="BI211" i="1"/>
  <c r="BJ211" i="1"/>
  <c r="BK211" i="1"/>
  <c r="BL211" i="1"/>
  <c r="BC212" i="1"/>
  <c r="BD212" i="1"/>
  <c r="BE212" i="1"/>
  <c r="BF212" i="1"/>
  <c r="BG212" i="1"/>
  <c r="BH212" i="1"/>
  <c r="BI212" i="1"/>
  <c r="BJ212" i="1"/>
  <c r="BK212" i="1"/>
  <c r="BL212" i="1"/>
  <c r="BC213" i="1"/>
  <c r="BD213" i="1"/>
  <c r="BE213" i="1"/>
  <c r="BF213" i="1"/>
  <c r="BG213" i="1"/>
  <c r="BH213" i="1"/>
  <c r="BI213" i="1"/>
  <c r="BJ213" i="1"/>
  <c r="BK213" i="1"/>
  <c r="BL213" i="1"/>
  <c r="BC214" i="1"/>
  <c r="BD214" i="1"/>
  <c r="BE214" i="1"/>
  <c r="BF214" i="1"/>
  <c r="BG214" i="1"/>
  <c r="BH214" i="1"/>
  <c r="BI214" i="1"/>
  <c r="BJ214" i="1"/>
  <c r="BK214" i="1"/>
  <c r="BL214" i="1"/>
  <c r="BC215" i="1"/>
  <c r="BD215" i="1"/>
  <c r="BE215" i="1"/>
  <c r="BF215" i="1"/>
  <c r="BG215" i="1"/>
  <c r="BH215" i="1"/>
  <c r="BI215" i="1"/>
  <c r="BJ215" i="1"/>
  <c r="BK215" i="1"/>
  <c r="BL215" i="1"/>
  <c r="BC216" i="1"/>
  <c r="BD216" i="1"/>
  <c r="BE216" i="1"/>
  <c r="BF216" i="1"/>
  <c r="BG216" i="1"/>
  <c r="BH216" i="1"/>
  <c r="BI216" i="1"/>
  <c r="BJ216" i="1"/>
  <c r="BK216" i="1"/>
  <c r="BL216" i="1"/>
  <c r="BC217" i="1"/>
  <c r="BD217" i="1"/>
  <c r="BE217" i="1"/>
  <c r="BF217" i="1"/>
  <c r="BG217" i="1"/>
  <c r="BH217" i="1"/>
  <c r="BI217" i="1"/>
  <c r="BJ217" i="1"/>
  <c r="BK217" i="1"/>
  <c r="BL217" i="1"/>
  <c r="BC218" i="1"/>
  <c r="BD218" i="1"/>
  <c r="BE218" i="1"/>
  <c r="BF218" i="1"/>
  <c r="BG218" i="1"/>
  <c r="BH218" i="1"/>
  <c r="BI218" i="1"/>
  <c r="BJ218" i="1"/>
  <c r="BK218" i="1"/>
  <c r="BL218" i="1"/>
  <c r="BC219" i="1"/>
  <c r="BD219" i="1"/>
  <c r="BE219" i="1"/>
  <c r="BF219" i="1"/>
  <c r="BG219" i="1"/>
  <c r="BH219" i="1"/>
  <c r="BI219" i="1"/>
  <c r="BJ219" i="1"/>
  <c r="BK219" i="1"/>
  <c r="BL219" i="1"/>
  <c r="BC220" i="1"/>
  <c r="BD220" i="1"/>
  <c r="BE220" i="1"/>
  <c r="BF220" i="1"/>
  <c r="BG220" i="1"/>
  <c r="BH220" i="1"/>
  <c r="BI220" i="1"/>
  <c r="BJ220" i="1"/>
  <c r="BK220" i="1"/>
  <c r="BL220" i="1"/>
  <c r="BC312" i="1"/>
  <c r="BD312" i="1"/>
  <c r="BE312" i="1"/>
  <c r="BF312" i="1"/>
  <c r="BG312" i="1"/>
  <c r="BH312" i="1"/>
  <c r="BI312" i="1"/>
  <c r="BJ312" i="1"/>
  <c r="BK312" i="1"/>
  <c r="BL312" i="1"/>
  <c r="BC313" i="1"/>
  <c r="BD313" i="1"/>
  <c r="BE313" i="1"/>
  <c r="BF313" i="1"/>
  <c r="BG313" i="1"/>
  <c r="BH313" i="1"/>
  <c r="BI313" i="1"/>
  <c r="BJ313" i="1"/>
  <c r="BK313" i="1"/>
  <c r="BL313" i="1"/>
  <c r="BC221" i="1"/>
  <c r="BD221" i="1"/>
  <c r="BE221" i="1"/>
  <c r="BF221" i="1"/>
  <c r="BG221" i="1"/>
  <c r="BH221" i="1"/>
  <c r="BI221" i="1"/>
  <c r="BJ221" i="1"/>
  <c r="BK221" i="1"/>
  <c r="BL221" i="1"/>
  <c r="BC222" i="1"/>
  <c r="BD222" i="1"/>
  <c r="BE222" i="1"/>
  <c r="BF222" i="1"/>
  <c r="BG222" i="1"/>
  <c r="BH222" i="1"/>
  <c r="BI222" i="1"/>
  <c r="BJ222" i="1"/>
  <c r="BK222" i="1"/>
  <c r="BL222" i="1"/>
  <c r="BC223" i="1"/>
  <c r="BD223" i="1"/>
  <c r="BE223" i="1"/>
  <c r="BF223" i="1"/>
  <c r="BG223" i="1"/>
  <c r="BH223" i="1"/>
  <c r="BI223" i="1"/>
  <c r="BJ223" i="1"/>
  <c r="BK223" i="1"/>
  <c r="BL223" i="1"/>
  <c r="BC224" i="1"/>
  <c r="BD224" i="1"/>
  <c r="BE224" i="1"/>
  <c r="BF224" i="1"/>
  <c r="BG224" i="1"/>
  <c r="BH224" i="1"/>
  <c r="BI224" i="1"/>
  <c r="BJ224" i="1"/>
  <c r="BK224" i="1"/>
  <c r="BL224" i="1"/>
  <c r="BC225" i="1"/>
  <c r="BD225" i="1"/>
  <c r="BE225" i="1"/>
  <c r="BF225" i="1"/>
  <c r="BG225" i="1"/>
  <c r="BH225" i="1"/>
  <c r="BI225" i="1"/>
  <c r="BJ225" i="1"/>
  <c r="BK225" i="1"/>
  <c r="BL225" i="1"/>
  <c r="BC226" i="1"/>
  <c r="BD226" i="1"/>
  <c r="BE226" i="1"/>
  <c r="BF226" i="1"/>
  <c r="BG226" i="1"/>
  <c r="BH226" i="1"/>
  <c r="BI226" i="1"/>
  <c r="BJ226" i="1"/>
  <c r="BK226" i="1"/>
  <c r="BL226" i="1"/>
  <c r="BC227" i="1"/>
  <c r="BD227" i="1"/>
  <c r="BE227" i="1"/>
  <c r="BF227" i="1"/>
  <c r="BG227" i="1"/>
  <c r="BH227" i="1"/>
  <c r="BI227" i="1"/>
  <c r="BJ227" i="1"/>
  <c r="BK227" i="1"/>
  <c r="BL227" i="1"/>
  <c r="BC228" i="1"/>
  <c r="BD228" i="1"/>
  <c r="BE228" i="1"/>
  <c r="BF228" i="1"/>
  <c r="BG228" i="1"/>
  <c r="BH228" i="1"/>
  <c r="BI228" i="1"/>
  <c r="BJ228" i="1"/>
  <c r="BK228" i="1"/>
  <c r="BL228" i="1"/>
  <c r="BC229" i="1"/>
  <c r="BD229" i="1"/>
  <c r="BE229" i="1"/>
  <c r="BF229" i="1"/>
  <c r="BG229" i="1"/>
  <c r="BH229" i="1"/>
  <c r="BI229" i="1"/>
  <c r="BJ229" i="1"/>
  <c r="BK229" i="1"/>
  <c r="BL229" i="1"/>
  <c r="BC230" i="1"/>
  <c r="BD230" i="1"/>
  <c r="BE230" i="1"/>
  <c r="BF230" i="1"/>
  <c r="BG230" i="1"/>
  <c r="BH230" i="1"/>
  <c r="BI230" i="1"/>
  <c r="BJ230" i="1"/>
  <c r="BK230" i="1"/>
  <c r="BL230" i="1"/>
  <c r="BC231" i="1"/>
  <c r="BD231" i="1"/>
  <c r="BE231" i="1"/>
  <c r="BF231" i="1"/>
  <c r="BG231" i="1"/>
  <c r="BH231" i="1"/>
  <c r="BI231" i="1"/>
  <c r="BJ231" i="1"/>
  <c r="BK231" i="1"/>
  <c r="BL231" i="1"/>
  <c r="BC232" i="1"/>
  <c r="BD232" i="1"/>
  <c r="BE232" i="1"/>
  <c r="BF232" i="1"/>
  <c r="BG232" i="1"/>
  <c r="BH232" i="1"/>
  <c r="BI232" i="1"/>
  <c r="BJ232" i="1"/>
  <c r="BK232" i="1"/>
  <c r="BL232" i="1"/>
  <c r="BC233" i="1"/>
  <c r="BD233" i="1"/>
  <c r="BE233" i="1"/>
  <c r="BF233" i="1"/>
  <c r="BG233" i="1"/>
  <c r="BH233" i="1"/>
  <c r="BI233" i="1"/>
  <c r="BJ233" i="1"/>
  <c r="BK233" i="1"/>
  <c r="BL233" i="1"/>
  <c r="BC234" i="1"/>
  <c r="BD234" i="1"/>
  <c r="BE234" i="1"/>
  <c r="BF234" i="1"/>
  <c r="BG234" i="1"/>
  <c r="BH234" i="1"/>
  <c r="BI234" i="1"/>
  <c r="BJ234" i="1"/>
  <c r="BK234" i="1"/>
  <c r="BL234" i="1"/>
  <c r="BC235" i="1"/>
  <c r="BD235" i="1"/>
  <c r="BE235" i="1"/>
  <c r="BF235" i="1"/>
  <c r="BG235" i="1"/>
  <c r="BH235" i="1"/>
  <c r="BI235" i="1"/>
  <c r="BJ235" i="1"/>
  <c r="BK235" i="1"/>
  <c r="BL235" i="1"/>
  <c r="BC314" i="1"/>
  <c r="BD314" i="1"/>
  <c r="BE314" i="1"/>
  <c r="BF314" i="1"/>
  <c r="BG314" i="1"/>
  <c r="BH314" i="1"/>
  <c r="BI314" i="1"/>
  <c r="BJ314" i="1"/>
  <c r="BK314" i="1"/>
  <c r="BL314" i="1"/>
  <c r="BC236" i="1"/>
  <c r="BD236" i="1"/>
  <c r="BE236" i="1"/>
  <c r="BF236" i="1"/>
  <c r="BG236" i="1"/>
  <c r="BH236" i="1"/>
  <c r="BI236" i="1"/>
  <c r="BJ236" i="1"/>
  <c r="BK236" i="1"/>
  <c r="BL236" i="1"/>
  <c r="BC237" i="1"/>
  <c r="BD237" i="1"/>
  <c r="BE237" i="1"/>
  <c r="BF237" i="1"/>
  <c r="BG237" i="1"/>
  <c r="BH237" i="1"/>
  <c r="BI237" i="1"/>
  <c r="BJ237" i="1"/>
  <c r="BK237" i="1"/>
  <c r="BL237" i="1"/>
  <c r="BC238" i="1"/>
  <c r="BD238" i="1"/>
  <c r="BE238" i="1"/>
  <c r="BF238" i="1"/>
  <c r="BG238" i="1"/>
  <c r="BH238" i="1"/>
  <c r="BI238" i="1"/>
  <c r="BJ238" i="1"/>
  <c r="BK238" i="1"/>
  <c r="BL238" i="1"/>
  <c r="BC239" i="1"/>
  <c r="BD239" i="1"/>
  <c r="BE239" i="1"/>
  <c r="BF239" i="1"/>
  <c r="BG239" i="1"/>
  <c r="BH239" i="1"/>
  <c r="BI239" i="1"/>
  <c r="BJ239" i="1"/>
  <c r="BK239" i="1"/>
  <c r="BL239" i="1"/>
  <c r="BC240" i="1"/>
  <c r="BD240" i="1"/>
  <c r="BE240" i="1"/>
  <c r="BF240" i="1"/>
  <c r="BG240" i="1"/>
  <c r="BH240" i="1"/>
  <c r="BI240" i="1"/>
  <c r="BJ240" i="1"/>
  <c r="BK240" i="1"/>
  <c r="BL240" i="1"/>
  <c r="BC241" i="1"/>
  <c r="BD241" i="1"/>
  <c r="BE241" i="1"/>
  <c r="BF241" i="1"/>
  <c r="BG241" i="1"/>
  <c r="BH241" i="1"/>
  <c r="BI241" i="1"/>
  <c r="BJ241" i="1"/>
  <c r="BK241" i="1"/>
  <c r="BL241" i="1"/>
  <c r="BC242" i="1"/>
  <c r="BD242" i="1"/>
  <c r="BE242" i="1"/>
  <c r="BF242" i="1"/>
  <c r="BG242" i="1"/>
  <c r="BH242" i="1"/>
  <c r="BI242" i="1"/>
  <c r="BJ242" i="1"/>
  <c r="BK242" i="1"/>
  <c r="BL242" i="1"/>
  <c r="BC243" i="1"/>
  <c r="BD243" i="1"/>
  <c r="BE243" i="1"/>
  <c r="BF243" i="1"/>
  <c r="BG243" i="1"/>
  <c r="BH243" i="1"/>
  <c r="BI243" i="1"/>
  <c r="BJ243" i="1"/>
  <c r="BK243" i="1"/>
  <c r="BL243" i="1"/>
  <c r="BC244" i="1"/>
  <c r="BD244" i="1"/>
  <c r="BE244" i="1"/>
  <c r="BF244" i="1"/>
  <c r="BG244" i="1"/>
  <c r="BH244" i="1"/>
  <c r="BI244" i="1"/>
  <c r="BJ244" i="1"/>
  <c r="BK244" i="1"/>
  <c r="BL244" i="1"/>
  <c r="BC245" i="1"/>
  <c r="BD245" i="1"/>
  <c r="BE245" i="1"/>
  <c r="BF245" i="1"/>
  <c r="BG245" i="1"/>
  <c r="BH245" i="1"/>
  <c r="BI245" i="1"/>
  <c r="BJ245" i="1"/>
  <c r="BK245" i="1"/>
  <c r="BL245" i="1"/>
  <c r="BC246" i="1"/>
  <c r="BD246" i="1"/>
  <c r="BE246" i="1"/>
  <c r="BF246" i="1"/>
  <c r="BG246" i="1"/>
  <c r="BH246" i="1"/>
  <c r="BI246" i="1"/>
  <c r="BJ246" i="1"/>
  <c r="BK246" i="1"/>
  <c r="BL246" i="1"/>
  <c r="BC247" i="1"/>
  <c r="BD247" i="1"/>
  <c r="BE247" i="1"/>
  <c r="BF247" i="1"/>
  <c r="BG247" i="1"/>
  <c r="BH247" i="1"/>
  <c r="BI247" i="1"/>
  <c r="BJ247" i="1"/>
  <c r="BK247" i="1"/>
  <c r="BL247" i="1"/>
  <c r="BC315" i="1"/>
  <c r="BD315" i="1"/>
  <c r="BE315" i="1"/>
  <c r="BF315" i="1"/>
  <c r="BG315" i="1"/>
  <c r="BH315" i="1"/>
  <c r="BI315" i="1"/>
  <c r="BJ315" i="1"/>
  <c r="BK315" i="1"/>
  <c r="BL315" i="1"/>
  <c r="BC248" i="1"/>
  <c r="BD248" i="1"/>
  <c r="BE248" i="1"/>
  <c r="BF248" i="1"/>
  <c r="BG248" i="1"/>
  <c r="BH248" i="1"/>
  <c r="BI248" i="1"/>
  <c r="BJ248" i="1"/>
  <c r="BK248" i="1"/>
  <c r="BL248" i="1"/>
  <c r="BC249" i="1"/>
  <c r="BD249" i="1"/>
  <c r="BE249" i="1"/>
  <c r="BF249" i="1"/>
  <c r="BG249" i="1"/>
  <c r="BH249" i="1"/>
  <c r="BI249" i="1"/>
  <c r="BJ249" i="1"/>
  <c r="BK249" i="1"/>
  <c r="BL249" i="1"/>
  <c r="BC250" i="1"/>
  <c r="BD250" i="1"/>
  <c r="BE250" i="1"/>
  <c r="BF250" i="1"/>
  <c r="BG250" i="1"/>
  <c r="BH250" i="1"/>
  <c r="BI250" i="1"/>
  <c r="BJ250" i="1"/>
  <c r="BK250" i="1"/>
  <c r="BL250" i="1"/>
  <c r="BC251" i="1"/>
  <c r="BD251" i="1"/>
  <c r="BE251" i="1"/>
  <c r="BF251" i="1"/>
  <c r="BG251" i="1"/>
  <c r="BH251" i="1"/>
  <c r="BI251" i="1"/>
  <c r="BJ251" i="1"/>
  <c r="BK251" i="1"/>
  <c r="BL251" i="1"/>
  <c r="BC316" i="1"/>
  <c r="BD316" i="1"/>
  <c r="BE316" i="1"/>
  <c r="BF316" i="1"/>
  <c r="BG316" i="1"/>
  <c r="BH316" i="1"/>
  <c r="BI316" i="1"/>
  <c r="BJ316" i="1"/>
  <c r="BK316" i="1"/>
  <c r="BL316" i="1"/>
  <c r="BC252" i="1"/>
  <c r="BD252" i="1"/>
  <c r="BE252" i="1"/>
  <c r="BF252" i="1"/>
  <c r="BG252" i="1"/>
  <c r="BH252" i="1"/>
  <c r="BI252" i="1"/>
  <c r="BJ252" i="1"/>
  <c r="BK252" i="1"/>
  <c r="BL252" i="1"/>
  <c r="BC293" i="1"/>
  <c r="BD293" i="1"/>
  <c r="BE293" i="1"/>
  <c r="BF293" i="1"/>
  <c r="BG293" i="1"/>
  <c r="BH293" i="1"/>
  <c r="BI293" i="1"/>
  <c r="BJ293" i="1"/>
  <c r="BK293" i="1"/>
  <c r="BL293" i="1"/>
  <c r="BC253" i="1"/>
  <c r="BD253" i="1"/>
  <c r="BE253" i="1"/>
  <c r="BF253" i="1"/>
  <c r="BG253" i="1"/>
  <c r="BH253" i="1"/>
  <c r="BI253" i="1"/>
  <c r="BJ253" i="1"/>
  <c r="BK253" i="1"/>
  <c r="BL253" i="1"/>
  <c r="BC254" i="1"/>
  <c r="BD254" i="1"/>
  <c r="BE254" i="1"/>
  <c r="BF254" i="1"/>
  <c r="BG254" i="1"/>
  <c r="BH254" i="1"/>
  <c r="BI254" i="1"/>
  <c r="BJ254" i="1"/>
  <c r="BK254" i="1"/>
  <c r="BL254" i="1"/>
  <c r="BC317" i="1"/>
  <c r="BD317" i="1"/>
  <c r="BE317" i="1"/>
  <c r="BF317" i="1"/>
  <c r="BG317" i="1"/>
  <c r="BH317" i="1"/>
  <c r="BI317" i="1"/>
  <c r="BJ317" i="1"/>
  <c r="BK317" i="1"/>
  <c r="BL317" i="1"/>
  <c r="BC255" i="1"/>
  <c r="BD255" i="1"/>
  <c r="BE255" i="1"/>
  <c r="BF255" i="1"/>
  <c r="BG255" i="1"/>
  <c r="BH255" i="1"/>
  <c r="BI255" i="1"/>
  <c r="BJ255" i="1"/>
  <c r="BK255" i="1"/>
  <c r="BL255" i="1"/>
  <c r="BC256" i="1"/>
  <c r="BD256" i="1"/>
  <c r="BE256" i="1"/>
  <c r="BF256" i="1"/>
  <c r="BG256" i="1"/>
  <c r="BH256" i="1"/>
  <c r="BI256" i="1"/>
  <c r="BJ256" i="1"/>
  <c r="BK256" i="1"/>
  <c r="BL256" i="1"/>
  <c r="BC257" i="1"/>
  <c r="BD257" i="1"/>
  <c r="BE257" i="1"/>
  <c r="BF257" i="1"/>
  <c r="BG257" i="1"/>
  <c r="BH257" i="1"/>
  <c r="BI257" i="1"/>
  <c r="BJ257" i="1"/>
  <c r="BK257" i="1"/>
  <c r="BL257" i="1"/>
  <c r="BC258" i="1"/>
  <c r="BD258" i="1"/>
  <c r="BE258" i="1"/>
  <c r="BF258" i="1"/>
  <c r="BG258" i="1"/>
  <c r="BH258" i="1"/>
  <c r="BI258" i="1"/>
  <c r="BJ258" i="1"/>
  <c r="BK258" i="1"/>
  <c r="BL258" i="1"/>
  <c r="BC259" i="1"/>
  <c r="BD259" i="1"/>
  <c r="BE259" i="1"/>
  <c r="BF259" i="1"/>
  <c r="BG259" i="1"/>
  <c r="BH259" i="1"/>
  <c r="BI259" i="1"/>
  <c r="BJ259" i="1"/>
  <c r="BK259" i="1"/>
  <c r="BL259" i="1"/>
  <c r="BC260" i="1"/>
  <c r="BD260" i="1"/>
  <c r="BE260" i="1"/>
  <c r="BF260" i="1"/>
  <c r="BG260" i="1"/>
  <c r="BH260" i="1"/>
  <c r="BI260" i="1"/>
  <c r="BJ260" i="1"/>
  <c r="BK260" i="1"/>
  <c r="BL260" i="1"/>
  <c r="BC261" i="1"/>
  <c r="BD261" i="1"/>
  <c r="BE261" i="1"/>
  <c r="BF261" i="1"/>
  <c r="BG261" i="1"/>
  <c r="BH261" i="1"/>
  <c r="BI261" i="1"/>
  <c r="BJ261" i="1"/>
  <c r="BK261" i="1"/>
  <c r="BL261" i="1"/>
  <c r="BC262" i="1"/>
  <c r="BD262" i="1"/>
  <c r="BE262" i="1"/>
  <c r="BF262" i="1"/>
  <c r="BG262" i="1"/>
  <c r="BH262" i="1"/>
  <c r="BI262" i="1"/>
  <c r="BJ262" i="1"/>
  <c r="BK262" i="1"/>
  <c r="BL262" i="1"/>
  <c r="BC263" i="1"/>
  <c r="BD263" i="1"/>
  <c r="BE263" i="1"/>
  <c r="BF263" i="1"/>
  <c r="BG263" i="1"/>
  <c r="BH263" i="1"/>
  <c r="BI263" i="1"/>
  <c r="BJ263" i="1"/>
  <c r="BK263" i="1"/>
  <c r="BL263" i="1"/>
  <c r="BC308" i="1"/>
  <c r="BD308" i="1"/>
  <c r="BE308" i="1"/>
  <c r="BF308" i="1"/>
  <c r="BG308" i="1"/>
  <c r="BH308" i="1"/>
  <c r="BI308" i="1"/>
  <c r="BJ308" i="1"/>
  <c r="BK308" i="1"/>
  <c r="BL308" i="1"/>
  <c r="BC318" i="1"/>
  <c r="BD318" i="1"/>
  <c r="BE318" i="1"/>
  <c r="BF318" i="1"/>
  <c r="BG318" i="1"/>
  <c r="BH318" i="1"/>
  <c r="BI318" i="1"/>
  <c r="BJ318" i="1"/>
  <c r="BK318" i="1"/>
  <c r="BL318" i="1"/>
  <c r="BC264" i="1"/>
  <c r="BD264" i="1"/>
  <c r="BE264" i="1"/>
  <c r="BF264" i="1"/>
  <c r="BG264" i="1"/>
  <c r="BH264" i="1"/>
  <c r="BI264" i="1"/>
  <c r="BJ264" i="1"/>
  <c r="BK264" i="1"/>
  <c r="BL264" i="1"/>
  <c r="BC265" i="1"/>
  <c r="BD265" i="1"/>
  <c r="BE265" i="1"/>
  <c r="BF265" i="1"/>
  <c r="BG265" i="1"/>
  <c r="BH265" i="1"/>
  <c r="BI265" i="1"/>
  <c r="BJ265" i="1"/>
  <c r="BK265" i="1"/>
  <c r="BL265" i="1"/>
  <c r="BC266" i="1"/>
  <c r="BD266" i="1"/>
  <c r="BE266" i="1"/>
  <c r="BF266" i="1"/>
  <c r="BG266" i="1"/>
  <c r="BH266" i="1"/>
  <c r="BI266" i="1"/>
  <c r="BJ266" i="1"/>
  <c r="BK266" i="1"/>
  <c r="BL266" i="1"/>
  <c r="BC267" i="1"/>
  <c r="BD267" i="1"/>
  <c r="BE267" i="1"/>
  <c r="BF267" i="1"/>
  <c r="BG267" i="1"/>
  <c r="BH267" i="1"/>
  <c r="BI267" i="1"/>
  <c r="BJ267" i="1"/>
  <c r="BK267" i="1"/>
  <c r="BL267" i="1"/>
  <c r="BC268" i="1"/>
  <c r="BD268" i="1"/>
  <c r="BE268" i="1"/>
  <c r="BF268" i="1"/>
  <c r="BG268" i="1"/>
  <c r="BH268" i="1"/>
  <c r="BI268" i="1"/>
  <c r="BJ268" i="1"/>
  <c r="BK268" i="1"/>
  <c r="BL268" i="1"/>
  <c r="BC269" i="1"/>
  <c r="BD269" i="1"/>
  <c r="BE269" i="1"/>
  <c r="BF269" i="1"/>
  <c r="BG269" i="1"/>
  <c r="BH269" i="1"/>
  <c r="BI269" i="1"/>
  <c r="BJ269" i="1"/>
  <c r="BK269" i="1"/>
  <c r="BL269" i="1"/>
  <c r="BC270" i="1"/>
  <c r="BD270" i="1"/>
  <c r="BE270" i="1"/>
  <c r="BF270" i="1"/>
  <c r="BG270" i="1"/>
  <c r="BH270" i="1"/>
  <c r="BI270" i="1"/>
  <c r="BJ270" i="1"/>
  <c r="BK270" i="1"/>
  <c r="BL270" i="1"/>
  <c r="BC271" i="1"/>
  <c r="BD271" i="1"/>
  <c r="BE271" i="1"/>
  <c r="BF271" i="1"/>
  <c r="BG271" i="1"/>
  <c r="BH271" i="1"/>
  <c r="BI271" i="1"/>
  <c r="BJ271" i="1"/>
  <c r="BK271" i="1"/>
  <c r="BL271" i="1"/>
  <c r="BC319" i="1"/>
  <c r="BD319" i="1"/>
  <c r="BE319" i="1"/>
  <c r="BF319" i="1"/>
  <c r="BG319" i="1"/>
  <c r="BH319" i="1"/>
  <c r="BI319" i="1"/>
  <c r="BJ319" i="1"/>
  <c r="BK319" i="1"/>
  <c r="BL319" i="1"/>
  <c r="BC272" i="1"/>
  <c r="BD272" i="1"/>
  <c r="BE272" i="1"/>
  <c r="BF272" i="1"/>
  <c r="BG272" i="1"/>
  <c r="BH272" i="1"/>
  <c r="BI272" i="1"/>
  <c r="BJ272" i="1"/>
  <c r="BK272" i="1"/>
  <c r="BL272" i="1"/>
  <c r="BC320" i="1"/>
  <c r="BD320" i="1"/>
  <c r="BE320" i="1"/>
  <c r="BF320" i="1"/>
  <c r="BG320" i="1"/>
  <c r="BH320" i="1"/>
  <c r="BI320" i="1"/>
  <c r="BJ320" i="1"/>
  <c r="BK320" i="1"/>
  <c r="BL320" i="1"/>
  <c r="BC273" i="1"/>
  <c r="BD273" i="1"/>
  <c r="BE273" i="1"/>
  <c r="BF273" i="1"/>
  <c r="BG273" i="1"/>
  <c r="BH273" i="1"/>
  <c r="BI273" i="1"/>
  <c r="BJ273" i="1"/>
  <c r="BK273" i="1"/>
  <c r="BL273" i="1"/>
  <c r="BC274" i="1"/>
  <c r="BD274" i="1"/>
  <c r="BE274" i="1"/>
  <c r="BF274" i="1"/>
  <c r="BG274" i="1"/>
  <c r="BH274" i="1"/>
  <c r="BI274" i="1"/>
  <c r="BJ274" i="1"/>
  <c r="BK274" i="1"/>
  <c r="BL274" i="1"/>
  <c r="BC275" i="1"/>
  <c r="BD275" i="1"/>
  <c r="BE275" i="1"/>
  <c r="BF275" i="1"/>
  <c r="BG275" i="1"/>
  <c r="BH275" i="1"/>
  <c r="BI275" i="1"/>
  <c r="BJ275" i="1"/>
  <c r="BK275" i="1"/>
  <c r="BL275" i="1"/>
  <c r="BC276" i="1"/>
  <c r="BD276" i="1"/>
  <c r="BE276" i="1"/>
  <c r="BF276" i="1"/>
  <c r="BG276" i="1"/>
  <c r="BH276" i="1"/>
  <c r="BI276" i="1"/>
  <c r="BJ276" i="1"/>
  <c r="BK276" i="1"/>
  <c r="BL276" i="1"/>
  <c r="BC277" i="1"/>
  <c r="BD277" i="1"/>
  <c r="BE277" i="1"/>
  <c r="BF277" i="1"/>
  <c r="BG277" i="1"/>
  <c r="BH277" i="1"/>
  <c r="BI277" i="1"/>
  <c r="BJ277" i="1"/>
  <c r="BK277" i="1"/>
  <c r="BL277" i="1"/>
  <c r="BC278" i="1"/>
  <c r="BD278" i="1"/>
  <c r="BE278" i="1"/>
  <c r="BF278" i="1"/>
  <c r="BG278" i="1"/>
  <c r="BH278" i="1"/>
  <c r="BI278" i="1"/>
  <c r="BJ278" i="1"/>
  <c r="BK278" i="1"/>
  <c r="BL278" i="1"/>
  <c r="BC279" i="1"/>
  <c r="BD279" i="1"/>
  <c r="BE279" i="1"/>
  <c r="BF279" i="1"/>
  <c r="BG279" i="1"/>
  <c r="BH279" i="1"/>
  <c r="BI279" i="1"/>
  <c r="BJ279" i="1"/>
  <c r="BK279" i="1"/>
  <c r="BL279" i="1"/>
  <c r="BC280" i="1"/>
  <c r="BD280" i="1"/>
  <c r="BE280" i="1"/>
  <c r="BF280" i="1"/>
  <c r="BG280" i="1"/>
  <c r="BH280" i="1"/>
  <c r="BI280" i="1"/>
  <c r="BJ280" i="1"/>
  <c r="BK280" i="1"/>
  <c r="BL280" i="1"/>
  <c r="BC281" i="1"/>
  <c r="BD281" i="1"/>
  <c r="BE281" i="1"/>
  <c r="BF281" i="1"/>
  <c r="BG281" i="1"/>
  <c r="BH281" i="1"/>
  <c r="BI281" i="1"/>
  <c r="BJ281" i="1"/>
  <c r="BK281" i="1"/>
  <c r="BL281" i="1"/>
  <c r="BC282" i="1"/>
  <c r="BD282" i="1"/>
  <c r="BE282" i="1"/>
  <c r="BF282" i="1"/>
  <c r="BG282" i="1"/>
  <c r="BH282" i="1"/>
  <c r="BI282" i="1"/>
  <c r="BJ282" i="1"/>
  <c r="BK282" i="1"/>
  <c r="BL282" i="1"/>
  <c r="BC283" i="1"/>
  <c r="BD283" i="1"/>
  <c r="BE283" i="1"/>
  <c r="BF283" i="1"/>
  <c r="BG283" i="1"/>
  <c r="BH283" i="1"/>
  <c r="BI283" i="1"/>
  <c r="BJ283" i="1"/>
  <c r="BK283" i="1"/>
  <c r="BL283" i="1"/>
  <c r="BC284" i="1"/>
  <c r="BD284" i="1"/>
  <c r="BE284" i="1"/>
  <c r="BF284" i="1"/>
  <c r="BG284" i="1"/>
  <c r="BH284" i="1"/>
  <c r="BI284" i="1"/>
  <c r="BJ284" i="1"/>
  <c r="BK284" i="1"/>
  <c r="BL284" i="1"/>
  <c r="BC285" i="1"/>
  <c r="BD285" i="1"/>
  <c r="BE285" i="1"/>
  <c r="BF285" i="1"/>
  <c r="BG285" i="1"/>
  <c r="BH285" i="1"/>
  <c r="BI285" i="1"/>
  <c r="BJ285" i="1"/>
  <c r="BK285" i="1"/>
  <c r="BL285" i="1"/>
  <c r="BE13" i="1"/>
  <c r="BF13" i="1"/>
  <c r="BG13" i="1"/>
  <c r="BH13" i="1"/>
  <c r="BI13" i="1"/>
  <c r="BJ13" i="1"/>
  <c r="BK13" i="1"/>
  <c r="BL13" i="1"/>
  <c r="BC24" i="1"/>
  <c r="BE24" i="1"/>
  <c r="BF24" i="1"/>
  <c r="BG24" i="1"/>
  <c r="BH24" i="1"/>
  <c r="BI24" i="1"/>
  <c r="BJ24" i="1"/>
  <c r="BK24" i="1"/>
  <c r="BL24" i="1"/>
  <c r="BC28" i="1"/>
  <c r="BD28" i="1"/>
  <c r="BE28" i="1"/>
  <c r="BF28" i="1"/>
  <c r="BG28" i="1"/>
  <c r="BI28" i="1"/>
  <c r="BJ28" i="1"/>
  <c r="BK28" i="1"/>
  <c r="BL28" i="1"/>
  <c r="BC32" i="1"/>
  <c r="BD32" i="1"/>
  <c r="BE32" i="1"/>
  <c r="BF32" i="1"/>
  <c r="BG32" i="1"/>
  <c r="BH32" i="1"/>
  <c r="BI32" i="1"/>
  <c r="BJ32" i="1"/>
  <c r="BK32" i="1"/>
  <c r="BL32" i="1"/>
  <c r="BC33" i="1"/>
  <c r="BD33" i="1"/>
  <c r="BE33" i="1"/>
  <c r="BF33" i="1"/>
  <c r="BG33" i="1"/>
  <c r="BH33" i="1"/>
  <c r="BI33" i="1"/>
  <c r="BJ33" i="1"/>
  <c r="BK33" i="1"/>
  <c r="BL33" i="1"/>
  <c r="BC34" i="1"/>
  <c r="BD34" i="1"/>
  <c r="BE34" i="1"/>
  <c r="BF34" i="1"/>
  <c r="BG34" i="1"/>
  <c r="BH34" i="1"/>
  <c r="BI34" i="1"/>
  <c r="BJ34" i="1"/>
  <c r="BK34" i="1"/>
  <c r="BL34" i="1"/>
  <c r="BC35" i="1"/>
  <c r="BD35" i="1"/>
  <c r="BE35" i="1"/>
  <c r="BF35" i="1"/>
  <c r="BG35" i="1"/>
  <c r="BH35" i="1"/>
  <c r="BI35" i="1"/>
  <c r="BJ35" i="1"/>
  <c r="BK35" i="1"/>
  <c r="BL35" i="1"/>
  <c r="BC38" i="1"/>
  <c r="BD38" i="1"/>
  <c r="BE38" i="1"/>
  <c r="BF38" i="1"/>
  <c r="BG38" i="1"/>
  <c r="BH38" i="1"/>
  <c r="BI38" i="1"/>
  <c r="BJ38" i="1"/>
  <c r="BK38" i="1"/>
  <c r="BL38" i="1"/>
  <c r="BC44" i="1"/>
  <c r="BD44" i="1"/>
  <c r="BE44" i="1"/>
  <c r="BF44" i="1"/>
  <c r="BG44" i="1"/>
  <c r="BH44" i="1"/>
  <c r="BI44" i="1"/>
  <c r="BJ44" i="1"/>
  <c r="BK44" i="1"/>
  <c r="BL44" i="1"/>
  <c r="BC46" i="1"/>
  <c r="BD46" i="1"/>
  <c r="BE46" i="1"/>
  <c r="BF46" i="1"/>
  <c r="BG46" i="1"/>
  <c r="BH46" i="1"/>
  <c r="BI46" i="1"/>
  <c r="BJ46" i="1"/>
  <c r="BK46" i="1"/>
  <c r="BL46" i="1"/>
  <c r="BC47" i="1"/>
  <c r="BD47" i="1"/>
  <c r="BE47" i="1"/>
  <c r="BF47" i="1"/>
  <c r="BG47" i="1"/>
  <c r="BH47" i="1"/>
  <c r="BI47" i="1"/>
  <c r="BJ47" i="1"/>
  <c r="BK47" i="1"/>
  <c r="BL47" i="1"/>
  <c r="BC49" i="1"/>
  <c r="BD49" i="1"/>
  <c r="BE49" i="1"/>
  <c r="BF49" i="1"/>
  <c r="BG49" i="1"/>
  <c r="BH49" i="1"/>
  <c r="BI49" i="1"/>
  <c r="BJ49" i="1"/>
  <c r="BK49" i="1"/>
  <c r="BL49" i="1"/>
  <c r="BC54" i="1"/>
  <c r="BD54" i="1"/>
  <c r="BE54" i="1"/>
  <c r="BF54" i="1"/>
  <c r="BG54" i="1"/>
  <c r="BH54" i="1"/>
  <c r="BI54" i="1"/>
  <c r="BJ54" i="1"/>
  <c r="BK54" i="1"/>
  <c r="BL54" i="1"/>
  <c r="BC56" i="1"/>
  <c r="BD56" i="1"/>
  <c r="BE56" i="1"/>
  <c r="BF56" i="1"/>
  <c r="BG56" i="1"/>
  <c r="BH56" i="1"/>
  <c r="BI56" i="1"/>
  <c r="BJ56" i="1"/>
  <c r="BK56" i="1"/>
  <c r="BL56" i="1"/>
  <c r="BC59" i="1"/>
  <c r="BD59" i="1"/>
  <c r="BE59" i="1"/>
  <c r="BF59" i="1"/>
  <c r="BG59" i="1"/>
  <c r="BH59" i="1"/>
  <c r="BI59" i="1"/>
  <c r="BJ59" i="1"/>
  <c r="BK59" i="1"/>
  <c r="BL59" i="1"/>
  <c r="BC63" i="1"/>
  <c r="BD63" i="1"/>
  <c r="BE63" i="1"/>
  <c r="BF63" i="1"/>
  <c r="BG63" i="1"/>
  <c r="BH63" i="1"/>
  <c r="BI63" i="1"/>
  <c r="BJ63" i="1"/>
  <c r="BK63" i="1"/>
  <c r="BL63" i="1"/>
  <c r="BC66" i="1"/>
  <c r="BD66" i="1"/>
  <c r="BE66" i="1"/>
  <c r="BF66" i="1"/>
  <c r="BG66" i="1"/>
  <c r="BH66" i="1"/>
  <c r="BI66" i="1"/>
  <c r="BJ66" i="1"/>
  <c r="BK66" i="1"/>
  <c r="BL66" i="1"/>
  <c r="BC67" i="1"/>
  <c r="BD67" i="1"/>
  <c r="BE67" i="1"/>
  <c r="BF67" i="1"/>
  <c r="BG67" i="1"/>
  <c r="BH67" i="1"/>
  <c r="BI67" i="1"/>
  <c r="BJ67" i="1"/>
  <c r="BK67" i="1"/>
  <c r="BL67" i="1"/>
  <c r="BC68" i="1"/>
  <c r="BD68" i="1"/>
  <c r="BE68" i="1"/>
  <c r="BF68" i="1"/>
  <c r="BG68" i="1"/>
  <c r="BH68" i="1"/>
  <c r="BI68" i="1"/>
  <c r="BJ68" i="1"/>
  <c r="BK68" i="1"/>
  <c r="BL68" i="1"/>
  <c r="BC69" i="1"/>
  <c r="BD69" i="1"/>
  <c r="BE69" i="1"/>
  <c r="BF69" i="1"/>
  <c r="BG69" i="1"/>
  <c r="BH69" i="1"/>
  <c r="BI69" i="1"/>
  <c r="BJ69" i="1"/>
  <c r="BK69" i="1"/>
  <c r="BL69" i="1"/>
  <c r="BC70" i="1"/>
  <c r="BD70" i="1"/>
  <c r="BE70" i="1"/>
  <c r="BF70" i="1"/>
  <c r="BG70" i="1"/>
  <c r="BH70" i="1"/>
  <c r="BI70" i="1"/>
  <c r="BJ70" i="1"/>
  <c r="BK70" i="1"/>
  <c r="BL70" i="1"/>
  <c r="BC71" i="1"/>
  <c r="BD71" i="1"/>
  <c r="BE71" i="1"/>
  <c r="BF71" i="1"/>
  <c r="BG71" i="1"/>
  <c r="BH71" i="1"/>
  <c r="BI71" i="1"/>
  <c r="BJ71" i="1"/>
  <c r="BK71" i="1"/>
  <c r="BL71" i="1"/>
  <c r="BC72" i="1"/>
  <c r="BD72" i="1"/>
  <c r="BE72" i="1"/>
  <c r="BF72" i="1"/>
  <c r="BG72" i="1"/>
  <c r="BH72" i="1"/>
  <c r="BI72" i="1"/>
  <c r="BJ72" i="1"/>
  <c r="BK72" i="1"/>
  <c r="BL72" i="1"/>
  <c r="BC73" i="1"/>
  <c r="BD73" i="1"/>
  <c r="BE73" i="1"/>
  <c r="BF73" i="1"/>
  <c r="BG73" i="1"/>
  <c r="BH73" i="1"/>
  <c r="BI73" i="1"/>
  <c r="BJ73" i="1"/>
  <c r="BK73" i="1"/>
  <c r="BL73" i="1"/>
  <c r="BC74" i="1"/>
  <c r="BD74" i="1"/>
  <c r="BE74" i="1"/>
  <c r="BF74" i="1"/>
  <c r="BG74" i="1"/>
  <c r="BH74" i="1"/>
  <c r="BI74" i="1"/>
  <c r="BJ74" i="1"/>
  <c r="BK74" i="1"/>
  <c r="BL74" i="1"/>
  <c r="BC75" i="1"/>
  <c r="BD75" i="1"/>
  <c r="BE75" i="1"/>
  <c r="BF75" i="1"/>
  <c r="BG75" i="1"/>
  <c r="BH75" i="1"/>
  <c r="BI75" i="1"/>
  <c r="BJ75" i="1"/>
  <c r="BK75" i="1"/>
  <c r="BL75" i="1"/>
  <c r="BC76" i="1"/>
  <c r="BD76" i="1"/>
  <c r="BE76" i="1"/>
  <c r="BF76" i="1"/>
  <c r="BG76" i="1"/>
  <c r="BH76" i="1"/>
  <c r="BI76" i="1"/>
  <c r="BJ76" i="1"/>
  <c r="BK76" i="1"/>
  <c r="BL76" i="1"/>
  <c r="BC77" i="1"/>
  <c r="BD77" i="1"/>
  <c r="BE77" i="1"/>
  <c r="BF77" i="1"/>
  <c r="BG77" i="1"/>
  <c r="BH77" i="1"/>
  <c r="BI77" i="1"/>
  <c r="BJ77" i="1"/>
  <c r="BK77" i="1"/>
  <c r="BL77" i="1"/>
  <c r="BC78" i="1"/>
  <c r="BD78" i="1"/>
  <c r="BE78" i="1"/>
  <c r="BF78" i="1"/>
  <c r="BG78" i="1"/>
  <c r="BH78" i="1"/>
  <c r="BI78" i="1"/>
  <c r="BJ78" i="1"/>
  <c r="BK78" i="1"/>
  <c r="BL78" i="1"/>
  <c r="BC79" i="1"/>
  <c r="BD79" i="1"/>
  <c r="BE79" i="1"/>
  <c r="BF79" i="1"/>
  <c r="BG79" i="1"/>
  <c r="BH79" i="1"/>
  <c r="BI79" i="1"/>
  <c r="BJ79" i="1"/>
  <c r="BK79" i="1"/>
  <c r="BL79" i="1"/>
  <c r="BC80" i="1"/>
  <c r="BD80" i="1"/>
  <c r="BE80" i="1"/>
  <c r="BF80" i="1"/>
  <c r="BG80" i="1"/>
  <c r="BH80" i="1"/>
  <c r="BI80" i="1"/>
  <c r="BJ80" i="1"/>
  <c r="BK80" i="1"/>
  <c r="BL80" i="1"/>
  <c r="BC81" i="1"/>
  <c r="BD81" i="1"/>
  <c r="BE81" i="1"/>
  <c r="BF81" i="1"/>
  <c r="BG81" i="1"/>
  <c r="BH81" i="1"/>
  <c r="BI81" i="1"/>
  <c r="BJ81" i="1"/>
  <c r="BK81" i="1"/>
  <c r="BL81" i="1"/>
  <c r="BC301" i="1"/>
  <c r="BD301" i="1"/>
  <c r="BE301" i="1"/>
  <c r="BF301" i="1"/>
  <c r="BG301" i="1"/>
  <c r="BH301" i="1"/>
  <c r="BI301" i="1"/>
  <c r="BJ301" i="1"/>
  <c r="BK301" i="1"/>
  <c r="BL301" i="1"/>
  <c r="BD82" i="1"/>
  <c r="BE82" i="1"/>
  <c r="BF82" i="1"/>
  <c r="BG82" i="1"/>
  <c r="BH82" i="1"/>
  <c r="BI82" i="1"/>
  <c r="BJ82" i="1"/>
  <c r="BK82" i="1"/>
  <c r="BL82" i="1"/>
  <c r="BC83" i="1"/>
  <c r="BD83" i="1"/>
  <c r="BE83" i="1"/>
  <c r="BF83" i="1"/>
  <c r="BG83" i="1"/>
  <c r="BH83" i="1"/>
  <c r="BI83" i="1"/>
  <c r="BJ83" i="1"/>
  <c r="BK83" i="1"/>
  <c r="BL83" i="1"/>
  <c r="BC84" i="1"/>
  <c r="BD84" i="1"/>
  <c r="BE84" i="1"/>
  <c r="BF84" i="1"/>
  <c r="BG84" i="1"/>
  <c r="BH84" i="1"/>
  <c r="BI84" i="1"/>
  <c r="BJ84" i="1"/>
  <c r="BK84" i="1"/>
  <c r="BL84" i="1"/>
  <c r="BC85" i="1"/>
  <c r="BD85" i="1"/>
  <c r="BE85" i="1"/>
  <c r="BF85" i="1"/>
  <c r="BG85" i="1"/>
  <c r="BH85" i="1"/>
  <c r="BI85" i="1"/>
  <c r="BJ85" i="1"/>
  <c r="BK85" i="1"/>
  <c r="BL85" i="1"/>
  <c r="BC86" i="1"/>
  <c r="BD86" i="1"/>
  <c r="BE86" i="1"/>
  <c r="BF86" i="1"/>
  <c r="BG86" i="1"/>
  <c r="BH86" i="1"/>
  <c r="BI86" i="1"/>
  <c r="BJ86" i="1"/>
  <c r="BK86" i="1"/>
  <c r="BL86" i="1"/>
  <c r="BC87" i="1"/>
  <c r="BD87" i="1"/>
  <c r="BE87" i="1"/>
  <c r="BF87" i="1"/>
  <c r="BG87" i="1"/>
  <c r="BH87" i="1"/>
  <c r="BI87" i="1"/>
  <c r="BJ87" i="1"/>
  <c r="BK87" i="1"/>
  <c r="BL87" i="1"/>
  <c r="BC88" i="1"/>
  <c r="BD88" i="1"/>
  <c r="BE88" i="1"/>
  <c r="BF88" i="1"/>
  <c r="BG88" i="1"/>
  <c r="BH88" i="1"/>
  <c r="BI88" i="1"/>
  <c r="BJ88" i="1"/>
  <c r="BK88" i="1"/>
  <c r="BL88" i="1"/>
  <c r="BC302" i="1"/>
  <c r="BD302" i="1"/>
  <c r="BE302" i="1"/>
  <c r="BF302" i="1"/>
  <c r="BG302" i="1"/>
  <c r="BH302" i="1"/>
  <c r="BI302" i="1"/>
  <c r="BJ302" i="1"/>
  <c r="BK302" i="1"/>
  <c r="BL302" i="1"/>
  <c r="BC89" i="1"/>
  <c r="BD89" i="1"/>
  <c r="BE89" i="1"/>
  <c r="BF89" i="1"/>
  <c r="BG89" i="1"/>
  <c r="BH89" i="1"/>
  <c r="BI89" i="1"/>
  <c r="BJ89" i="1"/>
  <c r="BK89" i="1"/>
  <c r="BL89" i="1"/>
  <c r="BC90" i="1"/>
  <c r="BD90" i="1"/>
  <c r="BE90" i="1"/>
  <c r="BF90" i="1"/>
  <c r="BG90" i="1"/>
  <c r="BH90" i="1"/>
  <c r="BI90" i="1"/>
  <c r="BJ90" i="1"/>
  <c r="BK90" i="1"/>
  <c r="BL90" i="1"/>
  <c r="BC303" i="1"/>
  <c r="BD303" i="1"/>
  <c r="BE303" i="1"/>
  <c r="BF303" i="1"/>
  <c r="BG303" i="1"/>
  <c r="BH303" i="1"/>
  <c r="BI303" i="1"/>
  <c r="BJ303" i="1"/>
  <c r="BK303" i="1"/>
  <c r="BL303" i="1"/>
  <c r="BC288" i="1"/>
  <c r="BD288" i="1"/>
  <c r="BE288" i="1"/>
  <c r="BF288" i="1"/>
  <c r="BG288" i="1"/>
  <c r="BH288" i="1"/>
  <c r="BI288" i="1"/>
  <c r="BJ288" i="1"/>
  <c r="BK288" i="1"/>
  <c r="BL288" i="1"/>
  <c r="BC91" i="1"/>
  <c r="BD91" i="1"/>
  <c r="BE91" i="1"/>
  <c r="BF91" i="1"/>
  <c r="BG91" i="1"/>
  <c r="BH91" i="1"/>
  <c r="BI91" i="1"/>
  <c r="BJ91" i="1"/>
  <c r="BK91" i="1"/>
  <c r="BL91" i="1"/>
  <c r="BC92" i="1"/>
  <c r="BD92" i="1"/>
  <c r="BE92" i="1"/>
  <c r="BF92" i="1"/>
  <c r="BG92" i="1"/>
  <c r="BH92" i="1"/>
  <c r="BI92" i="1"/>
  <c r="BJ92" i="1"/>
  <c r="BK92" i="1"/>
  <c r="BL92" i="1"/>
  <c r="BC93" i="1"/>
  <c r="BD93" i="1"/>
  <c r="BE93" i="1"/>
  <c r="BF93" i="1"/>
  <c r="BG93" i="1"/>
  <c r="BH93" i="1"/>
  <c r="BI93" i="1"/>
  <c r="BJ93" i="1"/>
  <c r="BK93" i="1"/>
  <c r="BL93" i="1"/>
  <c r="BC94" i="1"/>
  <c r="BD94" i="1"/>
  <c r="BE94" i="1"/>
  <c r="BF94" i="1"/>
  <c r="BG94" i="1"/>
  <c r="BH94" i="1"/>
  <c r="BI94" i="1"/>
  <c r="BJ94" i="1"/>
  <c r="BK94" i="1"/>
  <c r="BL94" i="1"/>
  <c r="BC95" i="1"/>
  <c r="BD95" i="1"/>
  <c r="BE95" i="1"/>
  <c r="BF95" i="1"/>
  <c r="BG95" i="1"/>
  <c r="BH95" i="1"/>
  <c r="BI95" i="1"/>
  <c r="BJ95" i="1"/>
  <c r="BK95" i="1"/>
  <c r="BL95" i="1"/>
  <c r="BC96" i="1"/>
  <c r="BD96" i="1"/>
  <c r="BE96" i="1"/>
  <c r="BF96" i="1"/>
  <c r="BG96" i="1"/>
  <c r="BH96" i="1"/>
  <c r="BI96" i="1"/>
  <c r="BJ96" i="1"/>
  <c r="BK96" i="1"/>
  <c r="BL96" i="1"/>
  <c r="BC97" i="1"/>
  <c r="BD97" i="1"/>
  <c r="BE97" i="1"/>
  <c r="BF97" i="1"/>
  <c r="BG97" i="1"/>
  <c r="BH97" i="1"/>
  <c r="BI97" i="1"/>
  <c r="BJ97" i="1"/>
  <c r="BK97" i="1"/>
  <c r="BL97" i="1"/>
  <c r="BC98" i="1"/>
  <c r="BD98" i="1"/>
  <c r="BE98" i="1"/>
  <c r="BF98" i="1"/>
  <c r="BG98" i="1"/>
  <c r="BH98" i="1"/>
  <c r="BI98" i="1"/>
  <c r="BJ98" i="1"/>
  <c r="BK98" i="1"/>
  <c r="BL98" i="1"/>
  <c r="BC99" i="1"/>
  <c r="BD99" i="1"/>
  <c r="BE99" i="1"/>
  <c r="BF99" i="1"/>
  <c r="BG99" i="1"/>
  <c r="BH99" i="1"/>
  <c r="BI99" i="1"/>
  <c r="BJ99" i="1"/>
  <c r="BK99" i="1"/>
  <c r="BL99" i="1"/>
  <c r="BC100" i="1"/>
  <c r="BD100" i="1"/>
  <c r="BE100" i="1"/>
  <c r="BF100" i="1"/>
  <c r="BG100" i="1"/>
  <c r="BH100" i="1"/>
  <c r="BI100" i="1"/>
  <c r="BJ100" i="1"/>
  <c r="BK100" i="1"/>
  <c r="BL100" i="1"/>
  <c r="BC101" i="1"/>
  <c r="BD101" i="1"/>
  <c r="BE101" i="1"/>
  <c r="BF101" i="1"/>
  <c r="BG101" i="1"/>
  <c r="BH101" i="1"/>
  <c r="BI101" i="1"/>
  <c r="BJ101" i="1"/>
  <c r="BK101" i="1"/>
  <c r="BL101" i="1"/>
  <c r="BC289" i="1"/>
  <c r="BD289" i="1"/>
  <c r="BE289" i="1"/>
  <c r="BF289" i="1"/>
  <c r="BG289" i="1"/>
  <c r="BH289" i="1"/>
  <c r="BI289" i="1"/>
  <c r="BJ289" i="1"/>
  <c r="BK289" i="1"/>
  <c r="BL289" i="1"/>
  <c r="BC102" i="1"/>
  <c r="BD102" i="1"/>
  <c r="BE102" i="1"/>
  <c r="BF102" i="1"/>
  <c r="BG102" i="1"/>
  <c r="BH102" i="1"/>
  <c r="BI102" i="1"/>
  <c r="BJ102" i="1"/>
  <c r="BK102" i="1"/>
  <c r="BL102" i="1"/>
  <c r="BC103" i="1"/>
  <c r="BD103" i="1"/>
  <c r="BE103" i="1"/>
  <c r="BF103" i="1"/>
  <c r="BG103" i="1"/>
  <c r="BH103" i="1"/>
  <c r="BI103" i="1"/>
  <c r="BJ103" i="1"/>
  <c r="BK103" i="1"/>
  <c r="BL103" i="1"/>
  <c r="BC104" i="1"/>
  <c r="BD104" i="1"/>
  <c r="BE104" i="1"/>
  <c r="BF104" i="1"/>
  <c r="BG104" i="1"/>
  <c r="BH104" i="1"/>
  <c r="BI104" i="1"/>
  <c r="BJ104" i="1"/>
  <c r="BK104" i="1"/>
  <c r="BL104" i="1"/>
  <c r="BC105" i="1"/>
  <c r="BD105" i="1"/>
  <c r="BE105" i="1"/>
  <c r="BF105" i="1"/>
  <c r="BG105" i="1"/>
  <c r="BH105" i="1"/>
  <c r="BI105" i="1"/>
  <c r="BJ105" i="1"/>
  <c r="BK105" i="1"/>
  <c r="BL105" i="1"/>
  <c r="BC106" i="1"/>
  <c r="BD106" i="1"/>
  <c r="BE106" i="1"/>
  <c r="BF106" i="1"/>
  <c r="BG106" i="1"/>
  <c r="BH106" i="1"/>
  <c r="BI106" i="1"/>
  <c r="BJ106" i="1"/>
  <c r="BK106" i="1"/>
  <c r="BL106" i="1"/>
  <c r="BC107" i="1"/>
  <c r="BD107" i="1"/>
  <c r="BE107" i="1"/>
  <c r="BF107" i="1"/>
  <c r="BG107" i="1"/>
  <c r="BH107" i="1"/>
  <c r="BI107" i="1"/>
  <c r="BJ107" i="1"/>
  <c r="BK107" i="1"/>
  <c r="BL107" i="1"/>
  <c r="BC108" i="1"/>
  <c r="BD108" i="1"/>
  <c r="BE108" i="1"/>
  <c r="BF108" i="1"/>
  <c r="BG108" i="1"/>
  <c r="BH108" i="1"/>
  <c r="BI108" i="1"/>
  <c r="BJ108" i="1"/>
  <c r="BK108" i="1"/>
  <c r="BL108" i="1"/>
  <c r="BC109" i="1"/>
  <c r="BD109" i="1"/>
  <c r="BE109" i="1"/>
  <c r="BF109" i="1"/>
  <c r="BG109" i="1"/>
  <c r="BH109" i="1"/>
  <c r="BI109" i="1"/>
  <c r="BJ109" i="1"/>
  <c r="BK109" i="1"/>
  <c r="BL109" i="1"/>
  <c r="BC110" i="1"/>
  <c r="BD110" i="1"/>
  <c r="BE110" i="1"/>
  <c r="BF110" i="1"/>
  <c r="BG110" i="1"/>
  <c r="BH110" i="1"/>
  <c r="BI110" i="1"/>
  <c r="BJ110" i="1"/>
  <c r="BK110" i="1"/>
  <c r="BL110" i="1"/>
  <c r="BC111" i="1"/>
  <c r="BD111" i="1"/>
  <c r="BE111" i="1"/>
  <c r="BF111" i="1"/>
  <c r="BG111" i="1"/>
  <c r="BH111" i="1"/>
  <c r="BI111" i="1"/>
  <c r="BJ111" i="1"/>
  <c r="BK111" i="1"/>
  <c r="BL111" i="1"/>
  <c r="BC112" i="1"/>
  <c r="BD112" i="1"/>
  <c r="BE112" i="1"/>
  <c r="BF112" i="1"/>
  <c r="BG112" i="1"/>
  <c r="BH112" i="1"/>
  <c r="BI112" i="1"/>
  <c r="BJ112" i="1"/>
  <c r="BK112" i="1"/>
  <c r="BL112" i="1"/>
  <c r="BC113" i="1"/>
  <c r="BD113" i="1"/>
  <c r="BE113" i="1"/>
  <c r="BF113" i="1"/>
  <c r="BG113" i="1"/>
  <c r="BH113" i="1"/>
  <c r="BI113" i="1"/>
  <c r="BJ113" i="1"/>
  <c r="BK113" i="1"/>
  <c r="BL113" i="1"/>
  <c r="BC114" i="1"/>
  <c r="BD114" i="1"/>
  <c r="BE114" i="1"/>
  <c r="BF114" i="1"/>
  <c r="BG114" i="1"/>
  <c r="BH114" i="1"/>
  <c r="BI114" i="1"/>
  <c r="BJ114" i="1"/>
  <c r="BK114" i="1"/>
  <c r="BL114" i="1"/>
  <c r="BC115" i="1"/>
  <c r="BD115" i="1"/>
  <c r="BE115" i="1"/>
  <c r="BF115" i="1"/>
  <c r="BG115" i="1"/>
  <c r="BH115" i="1"/>
  <c r="BI115" i="1"/>
  <c r="BJ115" i="1"/>
  <c r="BK115" i="1"/>
  <c r="BL115" i="1"/>
  <c r="BC116" i="1"/>
  <c r="BD116" i="1"/>
  <c r="BE116" i="1"/>
  <c r="BF116" i="1"/>
  <c r="BG116" i="1"/>
  <c r="BH116" i="1"/>
  <c r="BI116" i="1"/>
  <c r="BJ116" i="1"/>
  <c r="BK116" i="1"/>
  <c r="BL116" i="1"/>
  <c r="BC117" i="1"/>
  <c r="BD117" i="1"/>
  <c r="BE117" i="1"/>
  <c r="BF117" i="1"/>
  <c r="BG117" i="1"/>
  <c r="BH117" i="1"/>
  <c r="BI117" i="1"/>
  <c r="BJ117" i="1"/>
  <c r="BK117" i="1"/>
  <c r="BL117" i="1"/>
  <c r="BC118" i="1"/>
  <c r="BD118" i="1"/>
  <c r="BE118" i="1"/>
  <c r="BF118" i="1"/>
  <c r="BG118" i="1"/>
  <c r="BH118" i="1"/>
  <c r="BI118" i="1"/>
  <c r="BJ118" i="1"/>
  <c r="BK118" i="1"/>
  <c r="BL118" i="1"/>
  <c r="BC119" i="1"/>
  <c r="BD119" i="1"/>
  <c r="BE119" i="1"/>
  <c r="BF119" i="1"/>
  <c r="BG119" i="1"/>
  <c r="BH119" i="1"/>
  <c r="BI119" i="1"/>
  <c r="BJ119" i="1"/>
  <c r="BK119" i="1"/>
  <c r="BL119" i="1"/>
  <c r="BC120" i="1"/>
  <c r="BD120" i="1"/>
  <c r="BE120" i="1"/>
  <c r="BF120" i="1"/>
  <c r="BG120" i="1"/>
  <c r="BH120" i="1"/>
  <c r="BI120" i="1"/>
  <c r="BJ120" i="1"/>
  <c r="BK120" i="1"/>
  <c r="BL120" i="1"/>
  <c r="BC121" i="1"/>
  <c r="BD121" i="1"/>
  <c r="BE121" i="1"/>
  <c r="BF121" i="1"/>
  <c r="BG121" i="1"/>
  <c r="BH121" i="1"/>
  <c r="BI121" i="1"/>
  <c r="BJ121" i="1"/>
  <c r="BK121" i="1"/>
  <c r="BL121" i="1"/>
  <c r="BC122" i="1"/>
  <c r="BD122" i="1"/>
  <c r="BE122" i="1"/>
  <c r="BF122" i="1"/>
  <c r="BG122" i="1"/>
  <c r="BH122" i="1"/>
  <c r="BI122" i="1"/>
  <c r="BJ122" i="1"/>
  <c r="BK122" i="1"/>
  <c r="BL122" i="1"/>
  <c r="BC123" i="1"/>
  <c r="BD123" i="1"/>
  <c r="BE123" i="1"/>
  <c r="BF123" i="1"/>
  <c r="BG123" i="1"/>
  <c r="BH123" i="1"/>
  <c r="BI123" i="1"/>
  <c r="BJ123" i="1"/>
  <c r="BK123" i="1"/>
  <c r="BL123" i="1"/>
  <c r="BC124" i="1"/>
  <c r="BD124" i="1"/>
  <c r="BE124" i="1"/>
  <c r="BF124" i="1"/>
  <c r="BG124" i="1"/>
  <c r="BH124" i="1"/>
  <c r="BI124" i="1"/>
  <c r="BJ124" i="1"/>
  <c r="BK124" i="1"/>
  <c r="BL124" i="1"/>
  <c r="BD4" i="1"/>
  <c r="BE4" i="1"/>
  <c r="BF4" i="1"/>
  <c r="BG4" i="1"/>
  <c r="BH4" i="1"/>
  <c r="BI4" i="1"/>
  <c r="BJ4" i="1"/>
  <c r="BK4" i="1"/>
  <c r="BL4" i="1"/>
  <c r="BC4" i="1"/>
  <c r="AQ296" i="1"/>
  <c r="AC296" i="1"/>
  <c r="AQ297" i="1"/>
  <c r="AC297" i="1"/>
  <c r="AQ3" i="1"/>
  <c r="AC3" i="1"/>
  <c r="AQ4" i="1"/>
  <c r="AC4" i="1"/>
  <c r="AQ5" i="1"/>
  <c r="AC5" i="1"/>
  <c r="AQ6" i="1"/>
  <c r="AC6" i="1"/>
  <c r="AQ7" i="1"/>
  <c r="AC7" i="1"/>
  <c r="AQ8" i="1"/>
  <c r="AC8" i="1"/>
  <c r="AQ9" i="1"/>
  <c r="AC9" i="1"/>
  <c r="AQ10" i="1"/>
  <c r="AC10" i="1"/>
  <c r="AQ11" i="1"/>
  <c r="AC11" i="1"/>
  <c r="AQ12" i="1"/>
  <c r="AC12" i="1"/>
  <c r="AQ13" i="1"/>
  <c r="AC13" i="1"/>
  <c r="AQ14" i="1"/>
  <c r="AC14" i="1"/>
  <c r="AQ15" i="1"/>
  <c r="AC15" i="1"/>
  <c r="AQ16" i="1"/>
  <c r="AC16" i="1"/>
  <c r="AQ17" i="1"/>
  <c r="AC17" i="1"/>
  <c r="AQ18" i="1"/>
  <c r="AC18" i="1"/>
  <c r="AQ19" i="1"/>
  <c r="AC19" i="1"/>
  <c r="AQ20" i="1"/>
  <c r="AC20" i="1"/>
  <c r="AQ21" i="1"/>
  <c r="AC21" i="1"/>
  <c r="AQ22" i="1"/>
  <c r="AC22" i="1"/>
  <c r="AQ23" i="1"/>
  <c r="AC23" i="1"/>
  <c r="AQ24" i="1"/>
  <c r="AC24" i="1"/>
  <c r="AQ25" i="1"/>
  <c r="AC25" i="1"/>
  <c r="AQ298" i="1"/>
  <c r="AC298" i="1"/>
  <c r="AQ26" i="1"/>
  <c r="AC26" i="1"/>
  <c r="AQ27" i="1"/>
  <c r="AC27" i="1"/>
  <c r="AQ28" i="1"/>
  <c r="AC28" i="1"/>
  <c r="AQ29" i="1"/>
  <c r="AC29" i="1"/>
  <c r="AQ30" i="1"/>
  <c r="AC30" i="1"/>
  <c r="AQ31" i="1"/>
  <c r="AC31" i="1"/>
  <c r="AQ32" i="1"/>
  <c r="AC32" i="1"/>
  <c r="AQ33" i="1"/>
  <c r="AC33" i="1"/>
  <c r="AQ34" i="1"/>
  <c r="AC34" i="1"/>
  <c r="AQ35" i="1"/>
  <c r="AC35" i="1"/>
  <c r="AQ36" i="1"/>
  <c r="AC36" i="1"/>
  <c r="AQ37" i="1"/>
  <c r="AC37" i="1"/>
  <c r="AQ38" i="1"/>
  <c r="AC38" i="1"/>
  <c r="AQ39" i="1"/>
  <c r="AC39" i="1"/>
  <c r="AQ40" i="1"/>
  <c r="AC40" i="1"/>
  <c r="AQ41" i="1"/>
  <c r="AC41" i="1"/>
  <c r="AQ42" i="1"/>
  <c r="AC42" i="1"/>
  <c r="AQ43" i="1"/>
  <c r="AC43" i="1"/>
  <c r="AQ44" i="1"/>
  <c r="AC44" i="1"/>
  <c r="AQ45" i="1"/>
  <c r="AC45" i="1"/>
  <c r="AQ46" i="1"/>
  <c r="AC46" i="1"/>
  <c r="AQ47" i="1"/>
  <c r="AC47" i="1"/>
  <c r="AQ48" i="1"/>
  <c r="AC48" i="1"/>
  <c r="AQ49" i="1"/>
  <c r="AC49" i="1"/>
  <c r="AQ50" i="1"/>
  <c r="AC50" i="1"/>
  <c r="AQ51" i="1"/>
  <c r="AC51" i="1"/>
  <c r="AQ52" i="1"/>
  <c r="AC52" i="1"/>
  <c r="AQ53" i="1"/>
  <c r="AC53" i="1"/>
  <c r="AQ299" i="1"/>
  <c r="AC299" i="1"/>
  <c r="AQ54" i="1"/>
  <c r="AC54" i="1"/>
  <c r="AQ55" i="1"/>
  <c r="AC55" i="1"/>
  <c r="AQ56" i="1"/>
  <c r="AC56" i="1"/>
  <c r="AQ57" i="1"/>
  <c r="AC57" i="1"/>
  <c r="AQ300" i="1"/>
  <c r="AC300" i="1"/>
  <c r="AQ58" i="1"/>
  <c r="AC58" i="1"/>
  <c r="AQ59" i="1"/>
  <c r="AC59" i="1"/>
  <c r="AQ60" i="1"/>
  <c r="AC60" i="1"/>
  <c r="AQ61" i="1"/>
  <c r="AC61" i="1"/>
  <c r="AQ62" i="1"/>
  <c r="AC62" i="1"/>
  <c r="AQ63" i="1"/>
  <c r="AC63" i="1"/>
  <c r="AQ64" i="1"/>
  <c r="AC64" i="1"/>
  <c r="AQ65" i="1"/>
  <c r="AC65" i="1"/>
  <c r="AQ66" i="1"/>
  <c r="AC66" i="1"/>
  <c r="AQ67" i="1"/>
  <c r="AC67" i="1"/>
  <c r="AQ68" i="1"/>
  <c r="AC68" i="1"/>
  <c r="AQ69" i="1"/>
  <c r="AC69" i="1"/>
  <c r="AQ70" i="1"/>
  <c r="AC70" i="1"/>
  <c r="AQ71" i="1"/>
  <c r="AC71" i="1"/>
  <c r="AQ72" i="1"/>
  <c r="AC72" i="1"/>
  <c r="AQ73" i="1"/>
  <c r="AC73" i="1"/>
  <c r="AQ74" i="1"/>
  <c r="AC74" i="1"/>
  <c r="AQ75" i="1"/>
  <c r="AC75" i="1"/>
  <c r="AQ76" i="1"/>
  <c r="AC76" i="1"/>
  <c r="AQ77" i="1"/>
  <c r="AC77" i="1"/>
  <c r="AQ78" i="1"/>
  <c r="AC78" i="1"/>
  <c r="AQ79" i="1"/>
  <c r="AC79" i="1"/>
  <c r="AQ80" i="1"/>
  <c r="AC80" i="1"/>
  <c r="AQ81" i="1"/>
  <c r="AC81" i="1"/>
  <c r="AQ301" i="1"/>
  <c r="AC301" i="1"/>
  <c r="AQ82" i="1"/>
  <c r="AC82" i="1"/>
  <c r="AQ83" i="1"/>
  <c r="AC83" i="1"/>
  <c r="AQ84" i="1"/>
  <c r="AC84" i="1"/>
  <c r="AQ85" i="1"/>
  <c r="AC85" i="1"/>
  <c r="AQ86" i="1"/>
  <c r="AC86" i="1"/>
  <c r="AQ87" i="1"/>
  <c r="AC87" i="1"/>
  <c r="AQ88" i="1"/>
  <c r="AC88" i="1"/>
  <c r="AQ302" i="1"/>
  <c r="AC302" i="1"/>
  <c r="AQ89" i="1"/>
  <c r="AC89" i="1"/>
  <c r="AQ90" i="1"/>
  <c r="AC90" i="1"/>
  <c r="AQ303" i="1"/>
  <c r="AC303" i="1"/>
  <c r="AQ288" i="1"/>
  <c r="AC288" i="1"/>
  <c r="AQ91" i="1"/>
  <c r="AC91" i="1"/>
  <c r="AQ92" i="1"/>
  <c r="AC92" i="1"/>
  <c r="AQ93" i="1"/>
  <c r="AC93" i="1"/>
  <c r="AQ94" i="1"/>
  <c r="AC94" i="1"/>
  <c r="AQ95" i="1"/>
  <c r="AC95" i="1"/>
  <c r="AQ96" i="1"/>
  <c r="AC96" i="1"/>
  <c r="AQ97" i="1"/>
  <c r="AC97" i="1"/>
  <c r="AQ98" i="1"/>
  <c r="AC98" i="1"/>
  <c r="AQ99" i="1"/>
  <c r="AC99" i="1"/>
  <c r="AQ100" i="1"/>
  <c r="AC100" i="1"/>
  <c r="AQ101" i="1"/>
  <c r="AC101" i="1"/>
  <c r="AQ102" i="1"/>
  <c r="AC102" i="1"/>
  <c r="AQ103" i="1"/>
  <c r="AC103" i="1"/>
  <c r="AQ104" i="1"/>
  <c r="AC104" i="1"/>
  <c r="AQ105" i="1"/>
  <c r="AC105" i="1"/>
  <c r="AQ106" i="1"/>
  <c r="AC106" i="1"/>
  <c r="AQ107" i="1"/>
  <c r="AC107" i="1"/>
  <c r="AQ108" i="1"/>
  <c r="AC108" i="1"/>
  <c r="AQ109" i="1"/>
  <c r="AC109" i="1"/>
  <c r="AQ110" i="1"/>
  <c r="AC110" i="1"/>
  <c r="AQ111" i="1"/>
  <c r="AC111" i="1"/>
  <c r="AQ112" i="1"/>
  <c r="AC112" i="1"/>
  <c r="AQ113" i="1"/>
  <c r="AC113" i="1"/>
  <c r="AQ114" i="1"/>
  <c r="AC114" i="1"/>
  <c r="AQ115" i="1"/>
  <c r="AC115" i="1"/>
  <c r="AQ116" i="1"/>
  <c r="AC116" i="1"/>
  <c r="AQ117" i="1"/>
  <c r="AC117" i="1"/>
  <c r="AQ118" i="1"/>
  <c r="AC118" i="1"/>
  <c r="AQ119" i="1"/>
  <c r="AC119" i="1"/>
  <c r="AQ120" i="1"/>
  <c r="AC120" i="1"/>
  <c r="AQ121" i="1"/>
  <c r="AC121" i="1"/>
  <c r="AQ122" i="1"/>
  <c r="AC122" i="1"/>
  <c r="AQ123" i="1"/>
  <c r="AC123" i="1"/>
  <c r="AQ125" i="1"/>
  <c r="AC125" i="1"/>
  <c r="AQ126" i="1"/>
  <c r="AC126" i="1"/>
  <c r="AQ290" i="1"/>
  <c r="AC290" i="1"/>
  <c r="AQ127" i="1"/>
  <c r="AC127" i="1"/>
  <c r="AQ128" i="1"/>
  <c r="AC128" i="1"/>
  <c r="AQ129" i="1"/>
  <c r="AC129" i="1"/>
  <c r="AQ304" i="1"/>
  <c r="AC304" i="1"/>
  <c r="AQ130" i="1"/>
  <c r="AC130" i="1"/>
  <c r="AQ131" i="1"/>
  <c r="AC131" i="1"/>
  <c r="AQ132" i="1"/>
  <c r="AC132" i="1"/>
  <c r="AQ133" i="1"/>
  <c r="AC133" i="1"/>
  <c r="AQ134" i="1"/>
  <c r="AC134" i="1"/>
  <c r="AQ135" i="1"/>
  <c r="AC135" i="1"/>
  <c r="AQ136" i="1"/>
  <c r="AC136" i="1"/>
  <c r="AQ137" i="1"/>
  <c r="AC137" i="1"/>
  <c r="AQ138" i="1"/>
  <c r="AC138" i="1"/>
  <c r="AQ139" i="1"/>
  <c r="AC139" i="1"/>
  <c r="AQ140" i="1"/>
  <c r="AC140" i="1"/>
  <c r="AQ141" i="1"/>
  <c r="AC141" i="1"/>
  <c r="AQ142" i="1"/>
  <c r="AC142" i="1"/>
  <c r="AQ305" i="1"/>
  <c r="AC305" i="1"/>
  <c r="AQ306" i="1"/>
  <c r="AC306" i="1"/>
  <c r="AQ143" i="1"/>
  <c r="AC143" i="1"/>
  <c r="AQ144" i="1"/>
  <c r="AC144" i="1"/>
  <c r="AQ145" i="1"/>
  <c r="AC145" i="1"/>
  <c r="AQ146" i="1"/>
  <c r="AC146" i="1"/>
  <c r="AQ147" i="1"/>
  <c r="AC147" i="1"/>
  <c r="AQ148" i="1"/>
  <c r="AC148" i="1"/>
  <c r="AQ149" i="1"/>
  <c r="AC149" i="1"/>
  <c r="AQ150" i="1"/>
  <c r="AC150" i="1"/>
  <c r="AQ151" i="1"/>
  <c r="AC151" i="1"/>
  <c r="AQ152" i="1"/>
  <c r="AC152" i="1"/>
  <c r="AQ153" i="1"/>
  <c r="AC153" i="1"/>
  <c r="AQ154" i="1"/>
  <c r="AC154" i="1"/>
  <c r="AQ155" i="1"/>
  <c r="AC155" i="1"/>
  <c r="AQ156" i="1"/>
  <c r="AC156" i="1"/>
  <c r="AQ157" i="1"/>
  <c r="AC157" i="1"/>
  <c r="AQ158" i="1"/>
  <c r="AC158" i="1"/>
  <c r="AQ159" i="1"/>
  <c r="AC159" i="1"/>
  <c r="AQ160" i="1"/>
  <c r="AC160" i="1"/>
  <c r="AQ161" i="1"/>
  <c r="AC161" i="1"/>
  <c r="AQ162" i="1"/>
  <c r="AC162" i="1"/>
  <c r="AQ163" i="1"/>
  <c r="AC163" i="1"/>
  <c r="AQ164" i="1"/>
  <c r="AC164" i="1"/>
  <c r="AQ165" i="1"/>
  <c r="AQ166" i="1"/>
  <c r="AC166" i="1"/>
  <c r="AQ167" i="1"/>
  <c r="AC167" i="1"/>
  <c r="AQ168" i="1"/>
  <c r="AC168" i="1"/>
  <c r="AQ291" i="1"/>
  <c r="AC291" i="1"/>
  <c r="AQ169" i="1"/>
  <c r="AC169" i="1"/>
  <c r="AQ170" i="1"/>
  <c r="AC170" i="1"/>
  <c r="AQ171" i="1"/>
  <c r="AC171" i="1"/>
  <c r="AQ172" i="1"/>
  <c r="AC172" i="1"/>
  <c r="AQ173" i="1"/>
  <c r="AC173" i="1"/>
  <c r="AQ174" i="1"/>
  <c r="AC174" i="1"/>
  <c r="AQ175" i="1"/>
  <c r="AC175" i="1"/>
  <c r="AQ176" i="1"/>
  <c r="AC176" i="1"/>
  <c r="AQ177" i="1"/>
  <c r="AC177" i="1"/>
  <c r="AQ178" i="1"/>
  <c r="AC178" i="1"/>
  <c r="AQ179" i="1"/>
  <c r="AC179" i="1"/>
  <c r="AQ180" i="1"/>
  <c r="AC180" i="1"/>
  <c r="AQ181" i="1"/>
  <c r="AC181" i="1"/>
  <c r="AQ182" i="1"/>
  <c r="AC182" i="1"/>
  <c r="AQ183" i="1"/>
  <c r="AC183" i="1"/>
  <c r="AQ184" i="1"/>
  <c r="AC184" i="1"/>
  <c r="AQ185" i="1"/>
  <c r="AC185" i="1"/>
  <c r="AQ186" i="1"/>
  <c r="AC186" i="1"/>
  <c r="AQ187" i="1"/>
  <c r="AC187" i="1"/>
  <c r="AQ188" i="1"/>
  <c r="AC188" i="1"/>
  <c r="AQ189" i="1"/>
  <c r="AC189" i="1"/>
  <c r="AQ190" i="1"/>
  <c r="AC190" i="1"/>
  <c r="AQ191" i="1"/>
  <c r="AC191" i="1"/>
  <c r="AQ192" i="1"/>
  <c r="AC192" i="1"/>
  <c r="AQ292" i="1"/>
  <c r="AC292" i="1"/>
  <c r="AQ193" i="1"/>
  <c r="AC193" i="1"/>
  <c r="AQ194" i="1"/>
  <c r="AC194" i="1"/>
  <c r="AQ195" i="1"/>
  <c r="AC195" i="1"/>
  <c r="AQ196" i="1"/>
  <c r="AC196" i="1"/>
  <c r="AQ197" i="1"/>
  <c r="AC197" i="1"/>
  <c r="AQ198" i="1"/>
  <c r="AC198" i="1"/>
  <c r="AQ199" i="1"/>
  <c r="AC199" i="1"/>
  <c r="AQ200" i="1"/>
  <c r="AC200" i="1"/>
  <c r="AQ307" i="1"/>
  <c r="AC307" i="1"/>
  <c r="AQ201" i="1"/>
  <c r="AC201" i="1"/>
  <c r="AQ202" i="1"/>
  <c r="AC202" i="1"/>
  <c r="AQ203" i="1"/>
  <c r="AC203" i="1"/>
  <c r="AQ309" i="1"/>
  <c r="AC309" i="1"/>
  <c r="AQ204" i="1"/>
  <c r="AC204" i="1"/>
  <c r="AQ205" i="1"/>
  <c r="AC205" i="1"/>
  <c r="AQ310" i="1"/>
  <c r="AC310" i="1"/>
  <c r="AQ311" i="1"/>
  <c r="AC311" i="1"/>
  <c r="AQ206" i="1"/>
  <c r="AC206" i="1"/>
  <c r="AQ207" i="1"/>
  <c r="AC207" i="1"/>
  <c r="AQ208" i="1"/>
  <c r="AC208" i="1"/>
  <c r="AQ209" i="1"/>
  <c r="AC209" i="1"/>
  <c r="AQ210" i="1"/>
  <c r="AC210" i="1"/>
  <c r="AQ211" i="1"/>
  <c r="AC211" i="1"/>
  <c r="AQ212" i="1"/>
  <c r="AC212" i="1"/>
  <c r="AQ213" i="1"/>
  <c r="AC213" i="1"/>
  <c r="AQ214" i="1"/>
  <c r="AC214" i="1"/>
  <c r="AQ215" i="1"/>
  <c r="AC215" i="1"/>
  <c r="AQ216" i="1"/>
  <c r="AC216" i="1"/>
  <c r="AQ217" i="1"/>
  <c r="AC217" i="1"/>
  <c r="AQ218" i="1"/>
  <c r="AC218" i="1"/>
  <c r="AQ219" i="1"/>
  <c r="AC219" i="1"/>
  <c r="AQ220" i="1"/>
  <c r="AC220" i="1"/>
  <c r="AQ312" i="1"/>
  <c r="AC312" i="1"/>
  <c r="AQ313" i="1"/>
  <c r="AC313" i="1"/>
  <c r="AQ221" i="1"/>
  <c r="AC221" i="1"/>
  <c r="AQ222" i="1"/>
  <c r="AC222" i="1"/>
  <c r="AQ223" i="1"/>
  <c r="AC223" i="1"/>
  <c r="AQ224" i="1"/>
  <c r="AC224" i="1"/>
  <c r="AQ225" i="1"/>
  <c r="AC225" i="1"/>
  <c r="AQ226" i="1"/>
  <c r="AC226" i="1"/>
  <c r="AQ227" i="1"/>
  <c r="AC227" i="1"/>
  <c r="AQ228" i="1"/>
  <c r="AC228" i="1"/>
  <c r="AQ229" i="1"/>
  <c r="AC229" i="1"/>
  <c r="AQ230" i="1"/>
  <c r="AC230" i="1"/>
  <c r="AQ232" i="1"/>
  <c r="AC232" i="1"/>
  <c r="AQ233" i="1"/>
  <c r="AC233" i="1"/>
  <c r="AQ234" i="1"/>
  <c r="AC234" i="1"/>
  <c r="AQ235" i="1"/>
  <c r="AC235" i="1"/>
  <c r="AQ314" i="1"/>
  <c r="AC314" i="1"/>
  <c r="AQ236" i="1"/>
  <c r="AC236" i="1"/>
  <c r="AQ237" i="1"/>
  <c r="AC237" i="1"/>
  <c r="AQ238" i="1"/>
  <c r="AC238" i="1"/>
  <c r="AQ239" i="1"/>
  <c r="AC239" i="1"/>
  <c r="AQ240" i="1"/>
  <c r="AC240" i="1"/>
  <c r="AQ241" i="1"/>
  <c r="AC241" i="1"/>
  <c r="AQ242" i="1"/>
  <c r="AC242" i="1"/>
  <c r="AQ243" i="1"/>
  <c r="AC243" i="1"/>
  <c r="AQ244" i="1"/>
  <c r="AC244" i="1"/>
  <c r="AQ245" i="1"/>
  <c r="AC245" i="1"/>
  <c r="AQ246" i="1"/>
  <c r="AC246" i="1"/>
  <c r="AQ247" i="1"/>
  <c r="AC247" i="1"/>
  <c r="AQ315" i="1"/>
  <c r="AC315" i="1"/>
  <c r="AQ248" i="1"/>
  <c r="AC248" i="1"/>
  <c r="AQ249" i="1"/>
  <c r="AC249" i="1"/>
  <c r="AQ250" i="1"/>
  <c r="AC250" i="1"/>
  <c r="AQ251" i="1"/>
  <c r="AC251" i="1"/>
  <c r="AQ316" i="1"/>
  <c r="AC316" i="1"/>
  <c r="AQ252" i="1"/>
  <c r="AC252" i="1"/>
  <c r="AQ293" i="1"/>
  <c r="AC293" i="1"/>
  <c r="AQ253" i="1"/>
  <c r="AC253" i="1"/>
  <c r="AQ254" i="1"/>
  <c r="AC254" i="1"/>
  <c r="AQ317" i="1"/>
  <c r="AC317" i="1"/>
  <c r="AQ255" i="1"/>
  <c r="AC255" i="1"/>
  <c r="AQ256" i="1"/>
  <c r="AC256" i="1"/>
  <c r="AQ257" i="1"/>
  <c r="AC257" i="1"/>
  <c r="AQ258" i="1"/>
  <c r="AC258" i="1"/>
  <c r="AQ259" i="1"/>
  <c r="AC259" i="1"/>
  <c r="AQ260" i="1"/>
  <c r="AC260" i="1"/>
  <c r="AQ261" i="1"/>
  <c r="AC261" i="1"/>
  <c r="AQ262" i="1"/>
  <c r="AC262" i="1"/>
  <c r="AQ263" i="1"/>
  <c r="AC263" i="1"/>
  <c r="AQ308" i="1"/>
  <c r="AC308" i="1"/>
  <c r="AQ318" i="1"/>
  <c r="AC318" i="1"/>
  <c r="AQ264" i="1"/>
  <c r="AC264" i="1"/>
  <c r="AQ265" i="1"/>
  <c r="AC265" i="1"/>
  <c r="AQ266" i="1"/>
  <c r="AC266" i="1"/>
  <c r="AQ267" i="1"/>
  <c r="AC267" i="1"/>
  <c r="AQ268" i="1"/>
  <c r="AC268" i="1"/>
  <c r="AQ269" i="1"/>
  <c r="AC269" i="1"/>
  <c r="AQ270" i="1"/>
  <c r="AC270" i="1"/>
  <c r="AQ271" i="1"/>
  <c r="AC271" i="1"/>
  <c r="AQ319" i="1"/>
  <c r="AC319" i="1"/>
  <c r="AQ272" i="1"/>
  <c r="AC272" i="1"/>
  <c r="AQ320" i="1"/>
  <c r="AC320" i="1"/>
  <c r="AQ273" i="1"/>
  <c r="AC273" i="1"/>
  <c r="AQ274" i="1"/>
  <c r="AC274" i="1"/>
  <c r="AQ275" i="1"/>
  <c r="AC275" i="1"/>
  <c r="AQ276" i="1"/>
  <c r="AC276" i="1"/>
  <c r="AQ277" i="1"/>
  <c r="AC277" i="1"/>
  <c r="AQ278" i="1"/>
  <c r="AC278" i="1"/>
  <c r="AQ279" i="1"/>
  <c r="AC279" i="1"/>
  <c r="AQ280" i="1"/>
  <c r="AC280" i="1"/>
  <c r="AQ281" i="1"/>
  <c r="AC281" i="1"/>
  <c r="AQ282" i="1"/>
  <c r="AC282" i="1"/>
  <c r="AQ283" i="1"/>
  <c r="AC283" i="1"/>
  <c r="AQ284" i="1"/>
  <c r="AC284" i="1"/>
  <c r="AQ285" i="1"/>
  <c r="AC285" i="1"/>
  <c r="AQ2" i="1"/>
  <c r="AC2" i="1"/>
</calcChain>
</file>

<file path=xl/sharedStrings.xml><?xml version="1.0" encoding="utf-8"?>
<sst xmlns="http://schemas.openxmlformats.org/spreadsheetml/2006/main" count="7025" uniqueCount="1369">
  <si>
    <t>PMID</t>
  </si>
  <si>
    <t>Journal/Book</t>
  </si>
  <si>
    <t>DOI</t>
  </si>
  <si>
    <t>Type</t>
  </si>
  <si>
    <t>Subtype</t>
  </si>
  <si>
    <t>Angew Chem Int Ed Engl</t>
  </si>
  <si>
    <t>Inorganic</t>
  </si>
  <si>
    <t>ACS Nano</t>
  </si>
  <si>
    <t>10.1021/acsnano.8b02587</t>
  </si>
  <si>
    <t>ACS Appl Mater Interfaces</t>
  </si>
  <si>
    <t>Nat Nanotechnol</t>
  </si>
  <si>
    <t>Nanoscale</t>
  </si>
  <si>
    <t>Nanomedicine</t>
  </si>
  <si>
    <t>Small</t>
  </si>
  <si>
    <t>Nano Lett</t>
  </si>
  <si>
    <t>Biomaterials</t>
  </si>
  <si>
    <t>10.1021/acsami.7b14593</t>
  </si>
  <si>
    <t>10.1021/acsami.9b10182</t>
  </si>
  <si>
    <t>J Control Release</t>
  </si>
  <si>
    <t>10.1039/c7nr02751f</t>
  </si>
  <si>
    <t>10.1016/j.jconrel.2011.06.004</t>
  </si>
  <si>
    <t>Adv Mater</t>
  </si>
  <si>
    <t>10.1002/adma.201701146</t>
  </si>
  <si>
    <t>Nat Commun</t>
  </si>
  <si>
    <t>10.1016/j.biomaterials.2014.10.065</t>
  </si>
  <si>
    <t>10.1016/j.jconrel.2015.09.029</t>
  </si>
  <si>
    <t>10.1002/anie.201608338</t>
  </si>
  <si>
    <t>10.1016/j.biomaterials.2015.02.019</t>
  </si>
  <si>
    <t>10.1016/j.nano.2012.11.009</t>
  </si>
  <si>
    <t>10.1016/j.jconrel.2013.03.018</t>
  </si>
  <si>
    <t>J Am Chem Soc</t>
  </si>
  <si>
    <t>10.1021/acsami.7b08939</t>
  </si>
  <si>
    <t>10.1016/j.biomaterials.2013.01.014</t>
  </si>
  <si>
    <t>10.1021/am507898z</t>
  </si>
  <si>
    <t>10.1016/j.biomaterials.2011.06.039</t>
  </si>
  <si>
    <t>10.1016/j.biomaterials.2011.09.010</t>
  </si>
  <si>
    <t>10.1039/c3nr01447a</t>
  </si>
  <si>
    <t>10.1021/nn5069258</t>
  </si>
  <si>
    <t>10.1039/c5nr06168g</t>
  </si>
  <si>
    <t>10.1016/j.biomaterials.2013.03.023</t>
  </si>
  <si>
    <t>10.1038/nnano.2010.23</t>
  </si>
  <si>
    <t>10.1021/acsami.5b01991</t>
  </si>
  <si>
    <t>10.1039/c5nr06192j</t>
  </si>
  <si>
    <t>10.1002/smll.201904960</t>
  </si>
  <si>
    <t>Publication_Year</t>
  </si>
  <si>
    <t>Route</t>
  </si>
  <si>
    <t>Sub-route</t>
  </si>
  <si>
    <t>Size_(nm)</t>
  </si>
  <si>
    <t>Zeta_Potential_(mV)</t>
  </si>
  <si>
    <t>Shape</t>
  </si>
  <si>
    <t>Dose_(mg/kg)</t>
  </si>
  <si>
    <t>Coating</t>
  </si>
  <si>
    <t>Tumor_model</t>
  </si>
  <si>
    <t>Cancer_type</t>
  </si>
  <si>
    <t>No._Days_dosing</t>
  </si>
  <si>
    <t>Tumor_Vol_Reduction_(%)</t>
  </si>
  <si>
    <t>Off_target_1_accumulation_(%)</t>
  </si>
  <si>
    <t>Off_target_2_accumulation_(%)</t>
  </si>
  <si>
    <t>Off_target_3_accumulation_(%)</t>
  </si>
  <si>
    <t>Tumor model</t>
  </si>
  <si>
    <t>Cancer type</t>
  </si>
  <si>
    <t>No. Days of Dosing</t>
  </si>
  <si>
    <t>Local</t>
  </si>
  <si>
    <t>Hydrogel</t>
  </si>
  <si>
    <t>Spherical</t>
  </si>
  <si>
    <t>Polymer</t>
  </si>
  <si>
    <t>Allograft heterotopic</t>
  </si>
  <si>
    <t>Brain</t>
  </si>
  <si>
    <t>Systemic</t>
  </si>
  <si>
    <t>Patches</t>
  </si>
  <si>
    <t>Rod</t>
  </si>
  <si>
    <t>Nucleic acid</t>
  </si>
  <si>
    <t>Allograft orthotopic</t>
  </si>
  <si>
    <t>Breast</t>
  </si>
  <si>
    <t>Microneedles</t>
  </si>
  <si>
    <t>Plate</t>
  </si>
  <si>
    <t>Antibody</t>
  </si>
  <si>
    <t>Xenograft heterotopic</t>
  </si>
  <si>
    <t>Cervix</t>
  </si>
  <si>
    <t>IV</t>
  </si>
  <si>
    <t>Other</t>
  </si>
  <si>
    <t>Proteins</t>
  </si>
  <si>
    <t>Xenograft orthotopic</t>
  </si>
  <si>
    <t>Colon</t>
  </si>
  <si>
    <t>Sub-cutaneous</t>
  </si>
  <si>
    <t>Liver</t>
  </si>
  <si>
    <t>Oral</t>
  </si>
  <si>
    <t>None</t>
  </si>
  <si>
    <t>Lung</t>
  </si>
  <si>
    <t>IP</t>
  </si>
  <si>
    <t>Ovary</t>
  </si>
  <si>
    <t>Inhalation</t>
  </si>
  <si>
    <t>Pancreas</t>
  </si>
  <si>
    <t>Prostate</t>
  </si>
  <si>
    <t>Skin</t>
  </si>
  <si>
    <t>&gt;15</t>
  </si>
  <si>
    <t>Delivery_Efficiency_(%ID/g)</t>
  </si>
  <si>
    <t>Drugs</t>
  </si>
  <si>
    <t>Glycosides</t>
  </si>
  <si>
    <t>Polymer-Drugs</t>
  </si>
  <si>
    <t>Nucleic acid-Drugs</t>
  </si>
  <si>
    <t>Polymer-mAb</t>
  </si>
  <si>
    <t>Polymer-Proteins</t>
  </si>
  <si>
    <t>Proteins-Drugs</t>
  </si>
  <si>
    <t>10.1016/j.biomaterials.2018.05.048</t>
  </si>
  <si>
    <t>Iron_oxide</t>
  </si>
  <si>
    <t>10.1038/nnano.2016.168</t>
  </si>
  <si>
    <t>10.1016/j.biomaterials.2018.06.029</t>
  </si>
  <si>
    <t>10.1016/j.nano.2019.102063</t>
  </si>
  <si>
    <t>10.1016/j.jconrel.2018.09.031</t>
  </si>
  <si>
    <t>10.1039/c9nr04768a</t>
  </si>
  <si>
    <t>10.1021/acs.nanolett.9b00630</t>
  </si>
  <si>
    <t>10.1016/j.nano.2018.05.020</t>
  </si>
  <si>
    <t>10.1021/nn4018922</t>
  </si>
  <si>
    <t>10.1021/acsami.8b16226</t>
  </si>
  <si>
    <t>10.1021/acsami.9b11843</t>
  </si>
  <si>
    <t>10.1038/s41565-019-0406-1</t>
  </si>
  <si>
    <t>10.1021/acs.nanolett.9b01202</t>
  </si>
  <si>
    <t>10.1021/acsami.9b12469</t>
  </si>
  <si>
    <t>10.1021/am4042367</t>
  </si>
  <si>
    <t>10.1039/c8nr05946b</t>
  </si>
  <si>
    <t>10.1021/acsnano.7b07572</t>
  </si>
  <si>
    <t>10.1021/acsnano.8b02813</t>
  </si>
  <si>
    <t>10.1016/j.biomaterials.2018.07.004</t>
  </si>
  <si>
    <t>10.1021/acsami.8b10167</t>
  </si>
  <si>
    <t>10.1021/acsnano.7b01762</t>
  </si>
  <si>
    <t>10.1039/c8nr03085e</t>
  </si>
  <si>
    <t>10.1016/j.biomaterials.2018.07.028</t>
  </si>
  <si>
    <t>10.1016/j.jconrel.2019.05.036</t>
  </si>
  <si>
    <t>10.1021/acsami.8b01967</t>
  </si>
  <si>
    <t>10.1021/acsnano.7b08995</t>
  </si>
  <si>
    <t>10.1021/jacs.7b08900</t>
  </si>
  <si>
    <t>10.1039/c8nr04995e</t>
  </si>
  <si>
    <t>10.1016/j.nano.2018.01.004</t>
  </si>
  <si>
    <t>10.1021/acsami.8b09086</t>
  </si>
  <si>
    <t>10.1039/c7nr08319j</t>
  </si>
  <si>
    <t>10.1021/acsami.8b02398</t>
  </si>
  <si>
    <t>10.1002/anie.201710144</t>
  </si>
  <si>
    <t>10.1021/acsami.9b14060</t>
  </si>
  <si>
    <t>Nano Res</t>
  </si>
  <si>
    <t>10.1007/s12274-016-1028-7</t>
  </si>
  <si>
    <t>10.1021/acsami.8b05205</t>
  </si>
  <si>
    <t>10.1021/acsnano.6b06051</t>
  </si>
  <si>
    <t>10.1016/j.biomaterials.2016.07.030</t>
  </si>
  <si>
    <t>10.1039/c8nr08109c</t>
  </si>
  <si>
    <t>10.1021/am404946v</t>
  </si>
  <si>
    <t>10.1016/j.biomaterials.2017.10.036</t>
  </si>
  <si>
    <t>10.1021/acs.nanolett.8b04411</t>
  </si>
  <si>
    <t>10.1021/acsami.8b10452</t>
  </si>
  <si>
    <t>Sci Adv</t>
  </si>
  <si>
    <t>10.1126/sciadv.aat2297</t>
  </si>
  <si>
    <t>10.1021/acsami.5b10352</t>
  </si>
  <si>
    <t>10.1039/c8nr03741h</t>
  </si>
  <si>
    <t>10.1016/j.jconrel.2018.04.052</t>
  </si>
  <si>
    <t>10.1016/j.jconrel.2018.09.022</t>
  </si>
  <si>
    <t>10.1016/j.biomaterials.2019.01.019</t>
  </si>
  <si>
    <t>10.1039/c7nr00089h</t>
  </si>
  <si>
    <t>Adv Funct Mater</t>
  </si>
  <si>
    <t>10.1002/adfm.201707030</t>
  </si>
  <si>
    <t>10.1021/acsnano.5b07249</t>
  </si>
  <si>
    <t>10.1016/j.biomaterials.2019.119254</t>
  </si>
  <si>
    <t>10.1021/acsnano.8b00893</t>
  </si>
  <si>
    <t>10.1016/j.biomaterials.2017.02.037</t>
  </si>
  <si>
    <t>10.1016/j.biomaterials.2018.03.054</t>
  </si>
  <si>
    <t>10.1038/s41467-018-05305-2</t>
  </si>
  <si>
    <t>10.1021/acsami.9b14394</t>
  </si>
  <si>
    <t>10.1021/nn4043699</t>
  </si>
  <si>
    <t>10.1021/acsami.8b10564</t>
  </si>
  <si>
    <t>10.1038/ncomms3266</t>
  </si>
  <si>
    <t>10.1016/j.biomaterials.2018.12.004</t>
  </si>
  <si>
    <t>10.1021/acs.nanolett.9b01524</t>
  </si>
  <si>
    <t>10.1039/c7nr04181k</t>
  </si>
  <si>
    <t>10.1021/acsami.8b02973</t>
  </si>
  <si>
    <t>10.1002/adma.201701095</t>
  </si>
  <si>
    <t>10.1016/j.nano.2016.02.008</t>
  </si>
  <si>
    <t>10.1021/acsami.8b15838</t>
  </si>
  <si>
    <t>10.1021/acsnano.6b05630</t>
  </si>
  <si>
    <t>10.1016/j.biomaterials.2016.06.007</t>
  </si>
  <si>
    <t>10.1021/acsami.7b10699</t>
  </si>
  <si>
    <t>10.1016/j.nano.2015.10.014</t>
  </si>
  <si>
    <t>10.1021/acs.nanolett.6b02786</t>
  </si>
  <si>
    <t>10.1016/j.jconrel.2018.04.036</t>
  </si>
  <si>
    <t>10.1039/c9nr02017a</t>
  </si>
  <si>
    <t>10.1016/j.biomaterials.2016.08.039</t>
  </si>
  <si>
    <t>10.1016/j.nano.2019.102086</t>
  </si>
  <si>
    <t>10.1021/acsami.9b13598</t>
  </si>
  <si>
    <t>10.1021/acs.nanolett.6b04865</t>
  </si>
  <si>
    <t>10.1021/acsnano.5b05061</t>
  </si>
  <si>
    <t>10.1016/j.biomaterials.2016.08.030</t>
  </si>
  <si>
    <t>10.1016/j.biomaterials.2018.04.002</t>
  </si>
  <si>
    <t>10.1016/j.nano.2013.07.003</t>
  </si>
  <si>
    <t>10.1016/j.biomaterials.2010.06.008</t>
  </si>
  <si>
    <t>10.1016/j.jconrel.2014.08.017</t>
  </si>
  <si>
    <t>10.1021/acsami.7b00490</t>
  </si>
  <si>
    <t>10.1039/c9nr06774d</t>
  </si>
  <si>
    <t>10.1021/acsami.8b18451</t>
  </si>
  <si>
    <t>10.1039/c9nr04763h</t>
  </si>
  <si>
    <t>10.1021/acsnano.7b00038</t>
  </si>
  <si>
    <t>10.1039/c5nr09193d</t>
  </si>
  <si>
    <t>10.1016/j.nano.2017.02.014</t>
  </si>
  <si>
    <t>10.1039/c4nr04257c</t>
  </si>
  <si>
    <t>10.1016/j.biomaterials.2014.04.063</t>
  </si>
  <si>
    <t>10.1016/j.biomaterials.2016.03.015</t>
  </si>
  <si>
    <t>10.1039/c8nr09347d</t>
  </si>
  <si>
    <t>10.1021/acs.nanolett.6b03122</t>
  </si>
  <si>
    <t>10.1021/acsnano.9b01436</t>
  </si>
  <si>
    <t>10.1021/acs.nanolett.6b00331</t>
  </si>
  <si>
    <t>10.1039/c9nr01194c</t>
  </si>
  <si>
    <t>10.1016/j.nano.2014.09.009</t>
  </si>
  <si>
    <t>10.1021/acsami.9b16237</t>
  </si>
  <si>
    <t>10.1016/j.biomaterials.2014.05.091</t>
  </si>
  <si>
    <t>10.1039/c2nr11918h</t>
  </si>
  <si>
    <t>10.1016/j.biomaterials.2017.03.049</t>
  </si>
  <si>
    <t>10.1039/c5nr00806a</t>
  </si>
  <si>
    <t>10.1039/c5nr01382h</t>
  </si>
  <si>
    <t>10.1021/acsnano.7b00133</t>
  </si>
  <si>
    <t>10.1021/acsami.6b04639</t>
  </si>
  <si>
    <t>10.1016/j.biomaterials.2016.08.015</t>
  </si>
  <si>
    <t>10.1002/adma.201807211</t>
  </si>
  <si>
    <t>10.1021/acs.nanolett.6b02670</t>
  </si>
  <si>
    <t>10.1021/acsnano.5b04706</t>
  </si>
  <si>
    <t>10.1016/j.jconrel.2014.03.043</t>
  </si>
  <si>
    <t>10.1016/j.nano.2015.07.007</t>
  </si>
  <si>
    <t>10.1016/j.jconrel.2012.07.038</t>
  </si>
  <si>
    <t>10.1021/acsami.8b07213</t>
  </si>
  <si>
    <t>10.1021/acsnano.8b06563</t>
  </si>
  <si>
    <t>10.1039/c5nr04003e</t>
  </si>
  <si>
    <t>10.1039/c4nr01004c</t>
  </si>
  <si>
    <t>10.1016/j.biomaterials.2013.04.021</t>
  </si>
  <si>
    <t>10.1016/j.biomaterials.2017.01.043</t>
  </si>
  <si>
    <t>10.1016/j.jconrel.2019.03.019</t>
  </si>
  <si>
    <t>10.1016/j.jconrel.2017.10.006</t>
  </si>
  <si>
    <t>10.1002/adma.201704362</t>
  </si>
  <si>
    <t>10.1016/j.biomaterials.2014.01.011</t>
  </si>
  <si>
    <t>10.1039/c8nr05811c</t>
  </si>
  <si>
    <t>10.1039/c6nr00280c</t>
  </si>
  <si>
    <t>10.1016/j.biomaterials.2013.01.062</t>
  </si>
  <si>
    <t>10.1016/j.biomaterials.2004.10.012</t>
  </si>
  <si>
    <t>10.1002/smll.201401025</t>
  </si>
  <si>
    <t>10.1039/c4nr03003f</t>
  </si>
  <si>
    <t>10.1016/j.nano.2014.12.011</t>
  </si>
  <si>
    <t>10.1016/j.biomaterials.2017.07.024</t>
  </si>
  <si>
    <t>10.1039/c6nr05781k</t>
  </si>
  <si>
    <t>10.1016/j.biomaterials.2019.119753</t>
  </si>
  <si>
    <t>10.1016/j.biomaterials.2010.01.010</t>
  </si>
  <si>
    <t>10.1021/acs.nanolett.7b03829</t>
  </si>
  <si>
    <t>10.1016/j.nano.2010.06.005</t>
  </si>
  <si>
    <t>10.1021/acsnano.6b06815</t>
  </si>
  <si>
    <t>10.1021/acsami.9b02401</t>
  </si>
  <si>
    <t>10.1039/c6nr02448c</t>
  </si>
  <si>
    <t>10.1002/smll.201402297</t>
  </si>
  <si>
    <t>10.1016/j.jconrel.2014.07.059</t>
  </si>
  <si>
    <t>10.1038/nnano.2012.146</t>
  </si>
  <si>
    <t>10.1016/j.jconrel.2012.07.020</t>
  </si>
  <si>
    <t>10.1016/j.jconrel.2016.07.026</t>
  </si>
  <si>
    <t>10.1016/j.nano.2013.02.010</t>
  </si>
  <si>
    <t>10.1021/acs.nanolett.6b02261</t>
  </si>
  <si>
    <t>10.1021/acsami.9b11353</t>
  </si>
  <si>
    <t>10.1016/j.jconrel.2009.06.002</t>
  </si>
  <si>
    <t>10.1002/anie.201701181</t>
  </si>
  <si>
    <t>10.1002/smll.200801789</t>
  </si>
  <si>
    <t>10.1016/j.biomaterials.2016.10.027</t>
  </si>
  <si>
    <t>10.1016/j.nano.2015.08.008</t>
  </si>
  <si>
    <t>10.1002/smll.201501491</t>
  </si>
  <si>
    <t>10.1016/j.biomaterials.2016.01.068</t>
  </si>
  <si>
    <t>10.1016/j.biomaterials.2015.09.030</t>
  </si>
  <si>
    <t>10.1016/j.biomaterials.2009.09.091</t>
  </si>
  <si>
    <t>10.1016/j.jconrel.2016.10.021</t>
  </si>
  <si>
    <t>10.1016/j.biomaterials.2013.03.061</t>
  </si>
  <si>
    <t>10.1016/j.biomaterials.2018.09.039</t>
  </si>
  <si>
    <t>10.1016/j.jconrel.2011.07.019</t>
  </si>
  <si>
    <t>10.1016/j.biomaterials.2013.01.086</t>
  </si>
  <si>
    <t>10.1016/j.jconrel.2017.03.035</t>
  </si>
  <si>
    <t>10.1016/j.biomaterials.2009.09.004</t>
  </si>
  <si>
    <t>10.1021/nn506757x</t>
  </si>
  <si>
    <t>10.1021/acsami.5b03230</t>
  </si>
  <si>
    <t>10.1021/acsami.5b06265</t>
  </si>
  <si>
    <t>10.1016/j.biomaterials.2012.12.003</t>
  </si>
  <si>
    <t>10.1039/c2nr11554a</t>
  </si>
  <si>
    <t>10.1021/nn100190v</t>
  </si>
  <si>
    <t>10.1002/smll.201100472</t>
  </si>
  <si>
    <t>10.1016/j.jconrel.2016.04.015</t>
  </si>
  <si>
    <t>10.1002/smll.201301456</t>
  </si>
  <si>
    <t>10.1016/j.biomaterials.2011.01.008</t>
  </si>
  <si>
    <t>10.1021/acsami.5b08422</t>
  </si>
  <si>
    <t>10.1016/j.biomaterials.2013.07.070</t>
  </si>
  <si>
    <t>10.1039/c4nr05342g</t>
  </si>
  <si>
    <t>10.1002/anie.201912312</t>
  </si>
  <si>
    <t>10.1021/nn101643u</t>
  </si>
  <si>
    <t>10.1016/j.biomaterials.2010.09.024</t>
  </si>
  <si>
    <t>10.1016/j.biomaterials.2010.03.072</t>
  </si>
  <si>
    <t>10.1016/j.biomaterials.2007.08.050</t>
  </si>
  <si>
    <t>10.1021/acsnano.5b07253</t>
  </si>
  <si>
    <t>10.1016/j.jconrel.2017.10.037</t>
  </si>
  <si>
    <t>10.1016/j.biomaterials.2010.12.055</t>
  </si>
  <si>
    <t>10.1021/acsami.5b02077</t>
  </si>
  <si>
    <t>10.1039/c5nr05844a</t>
  </si>
  <si>
    <t>10.1016/j.biomaterials.2013.07.012</t>
  </si>
  <si>
    <t>10.1021/nn205070h</t>
  </si>
  <si>
    <t>10.1039/c5nr01744k</t>
  </si>
  <si>
    <t>10.1016/j.jconrel.2015.05.288</t>
  </si>
  <si>
    <t>10.1016/j.nano.2008.05.004</t>
  </si>
  <si>
    <t>10.1021/nn300365m</t>
  </si>
  <si>
    <t>10.1021/nn4062726</t>
  </si>
  <si>
    <t>10.1016/j.biomaterials.2014.03.071</t>
  </si>
  <si>
    <t>10.1016/j.jconrel.2009.05.035</t>
  </si>
  <si>
    <t>10.1016/j.biomaterials.2013.08.049</t>
  </si>
  <si>
    <t>10.1021/nn506949t</t>
  </si>
  <si>
    <t>10.1016/j.jconrel.2013.07.029</t>
  </si>
  <si>
    <t>10.1021/nn500454n</t>
  </si>
  <si>
    <t>10.1021/ja072210i</t>
  </si>
  <si>
    <t>10.1016/j.biomaterials.2012.04.062</t>
  </si>
  <si>
    <t>10.1016/j.jconrel.2013.03.029</t>
  </si>
  <si>
    <t>10.1016/j.biomaterials.2015.05.010</t>
  </si>
  <si>
    <t>10.1016/j.biomaterials.2010.03.036</t>
  </si>
  <si>
    <t>10.1002/adma.201402296</t>
  </si>
  <si>
    <t>10.1016/j.biomaterials.2011.04.056</t>
  </si>
  <si>
    <t>10.1021/am101196v</t>
  </si>
  <si>
    <t>10.1002/anie.201712996</t>
  </si>
  <si>
    <t>10.1021/nl3010308</t>
  </si>
  <si>
    <t>10.1002/smll.200700784</t>
  </si>
  <si>
    <t>10.1039/c7nr00033b</t>
  </si>
  <si>
    <t>10.1002/smll.200800714</t>
  </si>
  <si>
    <t>10.1039/c5nr02402a</t>
  </si>
  <si>
    <t>10.1038/ncomms9009</t>
  </si>
  <si>
    <t>10.1016/j.biomaterials.2015.04.053</t>
  </si>
  <si>
    <t>10.1016/j.biomaterials.2009.08.045</t>
  </si>
  <si>
    <t>10.1016/j.biomaterials.2012.11.037</t>
  </si>
  <si>
    <t>10.1016/j.biomaterials.2014.10.064</t>
  </si>
  <si>
    <t>10.1016/j.nano.2011.08.017</t>
  </si>
  <si>
    <t>10.1021/am400572b</t>
  </si>
  <si>
    <t>10.1016/j.nano.2011.01.013</t>
  </si>
  <si>
    <t>10.1039/c3nr04157c</t>
  </si>
  <si>
    <t>10.1021/nl102623x</t>
  </si>
  <si>
    <t>10.1039/c9nr05865f</t>
  </si>
  <si>
    <t>10.1016/j.biomaterials.2012.08.036</t>
  </si>
  <si>
    <t>10.1021/ja061529k</t>
  </si>
  <si>
    <t>10.1002/smll.201400733</t>
  </si>
  <si>
    <t>10.1016/j.biomaterials.2011.04.037</t>
  </si>
  <si>
    <t>10.1016/j.biomaterials.2010.11.040</t>
  </si>
  <si>
    <t>10.1021/ja4013497</t>
  </si>
  <si>
    <t>10.1016/j.biomaterials.2011.06.030</t>
  </si>
  <si>
    <t>10.1016/j.jconrel.2013.03.016</t>
  </si>
  <si>
    <t>10.1021/am500818m</t>
  </si>
  <si>
    <t>10.1016/j.nano.2016.03.009</t>
  </si>
  <si>
    <t>10.1016/j.biomaterials.2010.11.053</t>
  </si>
  <si>
    <t>10.1016/j.biomaterials.2009.08.040</t>
  </si>
  <si>
    <t>10.1016/j.biomaterials.2011.03.018</t>
  </si>
  <si>
    <t>10.1016/j.biomaterials.2012.07.051</t>
  </si>
  <si>
    <t>10.1016/j.jconrel.2012.01.023</t>
  </si>
  <si>
    <t>10.1021/nn303833p</t>
  </si>
  <si>
    <t>10.1016/j.biomaterials.2013.08.041</t>
  </si>
  <si>
    <t>10.1016/j.biomaterials.2011.08.053</t>
  </si>
  <si>
    <t>10.1021/nl202949y</t>
  </si>
  <si>
    <t>10.1021/nn503735w</t>
  </si>
  <si>
    <t>10.1039/c2nr31263h</t>
  </si>
  <si>
    <t>10.1016/j.biomaterials.2013.07.007</t>
  </si>
  <si>
    <t>10.1039/c3nr32922d</t>
  </si>
  <si>
    <t>10.1016/j.biomaterials.2013.03.078</t>
  </si>
  <si>
    <t>10.1021/acsnano.5b00276</t>
  </si>
  <si>
    <t>10.1016/j.jconrel.2012.08.029</t>
  </si>
  <si>
    <t>10.1021/nn4017179</t>
  </si>
  <si>
    <t>10.1016/j.nano.2012.04.006</t>
  </si>
  <si>
    <t>10.1021/am3006466</t>
  </si>
  <si>
    <t>10.1021/acsami.5b03201</t>
  </si>
  <si>
    <t>10.1016/j.biomaterials.2015.08.022</t>
  </si>
  <si>
    <t>10.1039/c1nr11540e</t>
  </si>
  <si>
    <t>10.1016/j.biomaterials.2013.02.025</t>
  </si>
  <si>
    <t>10.1039/c9nr04976b</t>
  </si>
  <si>
    <t>10.1002/adma.201304544</t>
  </si>
  <si>
    <t>10.1021/ja905793q</t>
  </si>
  <si>
    <t>10.1016/j.jconrel.2014.04.008</t>
  </si>
  <si>
    <t>10.1016/j.biomaterials.2011.05.047</t>
  </si>
  <si>
    <t>10.1002/adma.201400158</t>
  </si>
  <si>
    <t>10.1016/j.biomaterials.2010.08.039</t>
  </si>
  <si>
    <t>10.1016/j.biomaterials.2010.11.035</t>
  </si>
  <si>
    <t>10.1002/smll.201302042</t>
  </si>
  <si>
    <t>10.1039/c3nr03669c</t>
  </si>
  <si>
    <t>10.1016/j.biomaterials.2013.09.079</t>
  </si>
  <si>
    <t>10.1021/nn101016f</t>
  </si>
  <si>
    <t>10.1016/j.biomaterials.2020.119805</t>
  </si>
  <si>
    <t>10.1016/j.biomaterials.2012.11.054</t>
  </si>
  <si>
    <t>10.1021/ja802003h</t>
  </si>
  <si>
    <t>10.1021/nn101670k</t>
  </si>
  <si>
    <t>10.1039/c3nr03982j</t>
  </si>
  <si>
    <t>10.1039/c9nr09235h</t>
  </si>
  <si>
    <t>10.1021/nn5068094</t>
  </si>
  <si>
    <t>10.1016/j.biomaterials.2020.119979</t>
  </si>
  <si>
    <t>10.1002/anie.200800857</t>
  </si>
  <si>
    <t>10.1002/anie.201207721</t>
  </si>
  <si>
    <t>10.1038/nnano.2011.149</t>
  </si>
  <si>
    <t>10.1126/sciadv.aax6040</t>
  </si>
  <si>
    <t>10.1021/acsami.0c01762</t>
  </si>
  <si>
    <t>10.1002/adma.201405036</t>
  </si>
  <si>
    <t>10.1002/adma.201402509</t>
  </si>
  <si>
    <t>10.1002/adma.201104964</t>
  </si>
  <si>
    <t>10.1002/adma.201201251</t>
  </si>
  <si>
    <t>10.1021/acsnano.9b08320</t>
  </si>
  <si>
    <t>Loading</t>
  </si>
  <si>
    <t>Spleen</t>
  </si>
  <si>
    <t>Peptide</t>
  </si>
  <si>
    <t>Treated tumor</t>
  </si>
  <si>
    <t>Control tumor</t>
  </si>
  <si>
    <t>Tumor_Reduction_(%)</t>
  </si>
  <si>
    <t>Coating details</t>
  </si>
  <si>
    <t>Kidney</t>
  </si>
  <si>
    <t>Cube</t>
  </si>
  <si>
    <t>Off_target_3_accumulation</t>
  </si>
  <si>
    <t>Off_target_2_accumulation</t>
  </si>
  <si>
    <t>Off_target_1_accumulation</t>
  </si>
  <si>
    <t>Heart</t>
  </si>
  <si>
    <t>Tumor</t>
  </si>
  <si>
    <t>Muscle</t>
  </si>
  <si>
    <t>siRNA</t>
  </si>
  <si>
    <t>Bladder</t>
  </si>
  <si>
    <t>Intratumoral</t>
  </si>
  <si>
    <t>Core</t>
  </si>
  <si>
    <t>Dual therapies</t>
  </si>
  <si>
    <t>Ultrasound</t>
  </si>
  <si>
    <t>Magnetic Field</t>
  </si>
  <si>
    <t>Iron oxide</t>
  </si>
  <si>
    <t>Gold</t>
  </si>
  <si>
    <t>Diagnostic</t>
  </si>
  <si>
    <t>Theragnostics</t>
  </si>
  <si>
    <t>Therapy</t>
  </si>
  <si>
    <t>Strategy</t>
  </si>
  <si>
    <t>Study strategy</t>
  </si>
  <si>
    <t>Dose_other data</t>
  </si>
  <si>
    <t>Chemotherapy</t>
  </si>
  <si>
    <t xml:space="preserve">Combined therapies </t>
  </si>
  <si>
    <t>Star</t>
  </si>
  <si>
    <t>Size details</t>
  </si>
  <si>
    <t>Distribution Half-life_(h)</t>
  </si>
  <si>
    <t>Elimination Half-life_(h)</t>
  </si>
  <si>
    <t>Chemically-induced</t>
  </si>
  <si>
    <t>Loading details</t>
  </si>
  <si>
    <t>Ratio - Bladder</t>
  </si>
  <si>
    <t>Ratio - Skin</t>
  </si>
  <si>
    <t>Ratio - Colon</t>
  </si>
  <si>
    <t>Ratio - Kidney</t>
  </si>
  <si>
    <t>Ratio - Brain</t>
  </si>
  <si>
    <t>Ratio - Lung</t>
  </si>
  <si>
    <t>Ratio - Spleen</t>
  </si>
  <si>
    <t>Ratio - Liver</t>
  </si>
  <si>
    <t>Ratio - Heart</t>
  </si>
  <si>
    <t>Ratio - Muscle</t>
  </si>
  <si>
    <t>Silica</t>
  </si>
  <si>
    <t>Imaging</t>
  </si>
  <si>
    <t>MR imaging</t>
  </si>
  <si>
    <t>CT imaging</t>
  </si>
  <si>
    <t>Fluorescence</t>
  </si>
  <si>
    <t>-9,57</t>
  </si>
  <si>
    <t>without coating: 33 nm</t>
  </si>
  <si>
    <t>Hormone (RLX)</t>
  </si>
  <si>
    <t xml:space="preserve">Penta-peptide CREKA </t>
  </si>
  <si>
    <t>Olaparib</t>
  </si>
  <si>
    <t>Doxorubicin</t>
  </si>
  <si>
    <t>siPLK1</t>
  </si>
  <si>
    <t>Paclitaxel</t>
  </si>
  <si>
    <t>Bone Marrow</t>
  </si>
  <si>
    <t>Lungs</t>
  </si>
  <si>
    <t>Polyglucose sorbitol carboxymethylether</t>
  </si>
  <si>
    <t>Ascorbic acid - Vitamin</t>
  </si>
  <si>
    <t>Nitroxide radical (NO)</t>
  </si>
  <si>
    <t>Peptide linker connecting ANNA &amp; Folic acid</t>
  </si>
  <si>
    <t>Sodium citrate</t>
  </si>
  <si>
    <t>Transferrin (Tf-PEG-PLL)</t>
  </si>
  <si>
    <t>peptide–coated magnetic NPs with -cyclodextrin–bearing polysaccharides</t>
  </si>
  <si>
    <t>fluorescent carbon shell</t>
  </si>
  <si>
    <t>138,95</t>
  </si>
  <si>
    <t>-44,5</t>
  </si>
  <si>
    <t>-33,15</t>
  </si>
  <si>
    <t>14,6</t>
  </si>
  <si>
    <t>-16</t>
  </si>
  <si>
    <t>-29,9</t>
  </si>
  <si>
    <t>-28,6</t>
  </si>
  <si>
    <t>-19,55</t>
  </si>
  <si>
    <t>-5,01</t>
  </si>
  <si>
    <t>-5,49</t>
  </si>
  <si>
    <t>11</t>
  </si>
  <si>
    <t>20,7</t>
  </si>
  <si>
    <t>21,9</t>
  </si>
  <si>
    <t>-24,23</t>
  </si>
  <si>
    <t>45,3</t>
  </si>
  <si>
    <t>10</t>
  </si>
  <si>
    <t>-25,7</t>
  </si>
  <si>
    <t>-28</t>
  </si>
  <si>
    <t>-26,8</t>
  </si>
  <si>
    <t>-42,5</t>
  </si>
  <si>
    <t>-13</t>
  </si>
  <si>
    <t>28</t>
  </si>
  <si>
    <t>-16,9</t>
  </si>
  <si>
    <t>7,9</t>
  </si>
  <si>
    <t>25,3</t>
  </si>
  <si>
    <t>-15,6</t>
  </si>
  <si>
    <t>i.e. Tumor</t>
  </si>
  <si>
    <t>3 × 10e11 particles in 150 uL</t>
  </si>
  <si>
    <t>5 mg/ kG of DOX</t>
  </si>
  <si>
    <t>5 × 109 per 100 uL</t>
  </si>
  <si>
    <t>5 × 109 GC mouse−1</t>
  </si>
  <si>
    <t>1.2 μg/dose of mAb198.3  spmNPs</t>
  </si>
  <si>
    <t>10 nM, 250 uL</t>
  </si>
  <si>
    <t>Dextran</t>
  </si>
  <si>
    <t>Dose: 13,7 Fe mg/kG</t>
  </si>
  <si>
    <t>TEVs-Cy5-anti-miRNA-21-coated GIONs</t>
  </si>
  <si>
    <t>Core (details)</t>
  </si>
  <si>
    <t>Gold-Iron oxide</t>
  </si>
  <si>
    <t>Gene therapy</t>
  </si>
  <si>
    <t>Gene therapy + Chemotherapy</t>
  </si>
  <si>
    <t>Immunotherapy</t>
  </si>
  <si>
    <t>Photothermal + Chemotherapy</t>
  </si>
  <si>
    <t>RGE peptide</t>
  </si>
  <si>
    <t>Magnetic Field + Chemotherapy</t>
  </si>
  <si>
    <t>Dose: 1,2 mg Fe/kG</t>
  </si>
  <si>
    <t>Polyethylenimine</t>
  </si>
  <si>
    <t>Detail study strategy</t>
  </si>
  <si>
    <t>Anti-angiogeneic</t>
  </si>
  <si>
    <t>Dose: 0,02 mg RLX /kG</t>
  </si>
  <si>
    <t>significantly induced the effect of gemcitabine</t>
  </si>
  <si>
    <t>MRI + Fluorescence</t>
  </si>
  <si>
    <t>Laser irradiation</t>
  </si>
  <si>
    <t>1,5 mg Ios / kG</t>
  </si>
  <si>
    <t>Complex A33Ab-iron oxide bind to Exosomes loaded with Dox</t>
  </si>
  <si>
    <t>A33 antibodies</t>
  </si>
  <si>
    <t>Magnetic Field + Laser irradiation +Chemotherapy</t>
  </si>
  <si>
    <t>PLGA +Dox coating</t>
  </si>
  <si>
    <t>2PG-S*VVVT-PEG4-ol</t>
  </si>
  <si>
    <t xml:space="preserve">6 mg Sorafenib/kg </t>
  </si>
  <si>
    <t>2 mg Fe/kg</t>
  </si>
  <si>
    <t>50 mg Fe/kg</t>
  </si>
  <si>
    <t>Autophagy</t>
  </si>
  <si>
    <t>1 mg Fe/kG</t>
  </si>
  <si>
    <t>2,5 mg Fe/kG</t>
  </si>
  <si>
    <t>PLGA</t>
  </si>
  <si>
    <t xml:space="preserve">PLGA matrix with IO + DOX </t>
  </si>
  <si>
    <t>perfluoropentane (PFP) in PLGA + IO coating</t>
  </si>
  <si>
    <t>aPD1 + IO</t>
  </si>
  <si>
    <t>1 mg PLGA-PEG-GRGDS/kG</t>
  </si>
  <si>
    <t>Perfluoropentane matrix</t>
  </si>
  <si>
    <t xml:space="preserve">Ultrasound + Chemotherapy </t>
  </si>
  <si>
    <t>10 mg Fe/ kG</t>
  </si>
  <si>
    <t>2 mg Fe/ kG</t>
  </si>
  <si>
    <t>Gene therapy + Magnetic field</t>
  </si>
  <si>
    <t>30 mg Fe/kG</t>
  </si>
  <si>
    <t>Lipid-PEG</t>
  </si>
  <si>
    <t>0.9 mg siRNA/ kg</t>
  </si>
  <si>
    <t>mTHPC - Photosensitizer</t>
  </si>
  <si>
    <t>0.15-0.5</t>
  </si>
  <si>
    <t>Laser irradiation + Magnetic field</t>
  </si>
  <si>
    <t>Vitamin-flavin mononucleotide</t>
  </si>
  <si>
    <t>2500 mg Fe/kg</t>
  </si>
  <si>
    <t>chitosan,  PVA and bPEI</t>
  </si>
  <si>
    <t>photosensitizer-Rose bengal</t>
  </si>
  <si>
    <t>PDT + Magnetic targeting</t>
  </si>
  <si>
    <t>Laser irradiation + Chemotherapy</t>
  </si>
  <si>
    <t>Subcutaneous + Hydrogels</t>
  </si>
  <si>
    <t>Self-assembly of polymer loaded AU/IO</t>
  </si>
  <si>
    <t>NIR laser + siRNA</t>
  </si>
  <si>
    <t>Laser irradiation + Gene therapy</t>
  </si>
  <si>
    <t>PDT - light irradiation (532 nm)</t>
  </si>
  <si>
    <t>NIR laser (808 nm) + Magnetic targeting</t>
  </si>
  <si>
    <t>(PTT) NIR laser (808 nm)</t>
  </si>
  <si>
    <t>HA +DOX</t>
  </si>
  <si>
    <t>1 mg DOX/ Kg</t>
  </si>
  <si>
    <t>oleic acid + hydrazine</t>
  </si>
  <si>
    <t>4 mg Fe/kG</t>
  </si>
  <si>
    <t>Dye + cRGD + silica shell</t>
  </si>
  <si>
    <t>Fluorescence + MRI + CT</t>
  </si>
  <si>
    <t>responsive nanofibers - light irradtiation and geomagnetism</t>
  </si>
  <si>
    <t>NIR laser (PTT)</t>
  </si>
  <si>
    <t>MRI + CT</t>
  </si>
  <si>
    <t>25 mg Fe /kG</t>
  </si>
  <si>
    <t>DEM, CT, MRI, and NIRF</t>
  </si>
  <si>
    <t>static magnetic field</t>
  </si>
  <si>
    <t>Solid lipid nanoparticles</t>
  </si>
  <si>
    <t>12 mg DOX/kG</t>
  </si>
  <si>
    <t>high frequency magnetic field</t>
  </si>
  <si>
    <t>5 mg Fe /kG</t>
  </si>
  <si>
    <t>5 mg PpIX/ Kg</t>
  </si>
  <si>
    <t>Laser irradiation (632 nm) PDT</t>
  </si>
  <si>
    <t>Laser irraditation (808 NM, PTT) + AC magnetic field hyperthermia</t>
  </si>
  <si>
    <t>Chemodynamic therapy</t>
  </si>
  <si>
    <t>Magnetic hyperthermia</t>
  </si>
  <si>
    <t>Magnetic particle imaging</t>
  </si>
  <si>
    <t>ultrasound ablation</t>
  </si>
  <si>
    <t>5 mg PTX/Kg</t>
  </si>
  <si>
    <t>3 mg HNP /Kg</t>
  </si>
  <si>
    <t>HNP</t>
  </si>
  <si>
    <t>6,25 mg Fe / kG</t>
  </si>
  <si>
    <t>CdSe/ZnS QDs</t>
  </si>
  <si>
    <t>No tumor induced</t>
  </si>
  <si>
    <t>Mesoporous silica NPs</t>
  </si>
  <si>
    <t>No info</t>
  </si>
  <si>
    <t>Silica NPs</t>
  </si>
  <si>
    <t xml:space="preserve">iron oxide NPs+ POLYMER + aptes </t>
  </si>
  <si>
    <t>13,33 Fe/kG</t>
  </si>
  <si>
    <t>Polydopamine</t>
  </si>
  <si>
    <t>IO + DOX + PIP</t>
  </si>
  <si>
    <t>Laser irradiation (808 nm) + Magnetic field</t>
  </si>
  <si>
    <t>Photodynamic (Photosensitizers)</t>
  </si>
  <si>
    <t>Chitosan + Survinin antisense gene</t>
  </si>
  <si>
    <t>Cell-derived microvesicles</t>
  </si>
  <si>
    <t>DOX</t>
  </si>
  <si>
    <t>5 MG dox /Kg</t>
  </si>
  <si>
    <t>Details sub-route</t>
  </si>
  <si>
    <t>Permanent magnet</t>
  </si>
  <si>
    <t>Magnetosomes</t>
  </si>
  <si>
    <t>PTX</t>
  </si>
  <si>
    <t>handheld magnet</t>
  </si>
  <si>
    <t>Hydrogel with NPs</t>
  </si>
  <si>
    <t>short pulsed magnetic field</t>
  </si>
  <si>
    <t>magnetoacoustic tomography</t>
  </si>
  <si>
    <t>2,5 mg DOX / Kg</t>
  </si>
  <si>
    <t>400 umol/kG</t>
  </si>
  <si>
    <t>808 nm laser at 0.95W (PTT)</t>
  </si>
  <si>
    <t>5,4 mg DOX/Kg</t>
  </si>
  <si>
    <t>Magnet attatched to the tumor</t>
  </si>
  <si>
    <t>Magnet</t>
  </si>
  <si>
    <t>1 mg Fe/ kG</t>
  </si>
  <si>
    <t>pH-low insertion peptide</t>
  </si>
  <si>
    <t>Thymus</t>
  </si>
  <si>
    <t>Ti3C2 nanosheet</t>
  </si>
  <si>
    <t>IO NPs + PEG + GOD</t>
  </si>
  <si>
    <t>spleen</t>
  </si>
  <si>
    <t>NIR laser</t>
  </si>
  <si>
    <t>5 mg Fe / kG</t>
  </si>
  <si>
    <t>AG + IO NPs + PEI + HA</t>
  </si>
  <si>
    <t>au =32 mM</t>
  </si>
  <si>
    <t>PTT</t>
  </si>
  <si>
    <t>Coating of NPs with C3 - No therapy in vivo</t>
  </si>
  <si>
    <t>Magnetic targeting</t>
  </si>
  <si>
    <t>IO</t>
  </si>
  <si>
    <t>Pegylated core with encapsulated IO</t>
  </si>
  <si>
    <t>Tumor vascularization</t>
  </si>
  <si>
    <t>DOX + IO</t>
  </si>
  <si>
    <t>Micelles</t>
  </si>
  <si>
    <t>Y1R ligand functionalized</t>
  </si>
  <si>
    <t>15 mg Fe/ kG</t>
  </si>
  <si>
    <t>5 mg TMZ / Kg</t>
  </si>
  <si>
    <t xml:space="preserve">PEG-PLA-PCL shell with IO </t>
  </si>
  <si>
    <t>TMZ</t>
  </si>
  <si>
    <t>IO + 5-Fu + GdGTPA</t>
  </si>
  <si>
    <t>IO NPs</t>
  </si>
  <si>
    <t>Rhsa matrix</t>
  </si>
  <si>
    <t>Carbon nanoparticles</t>
  </si>
  <si>
    <t>IO NPs + ICG + BSA</t>
  </si>
  <si>
    <t>5 mg ICG /Kg</t>
  </si>
  <si>
    <t>PEG + PAMAM + MMP2 +Ce6</t>
  </si>
  <si>
    <t>In vitro analysis of different NPs Cating for MHF</t>
  </si>
  <si>
    <t>Silica coating + CD-PGEA + Pdna</t>
  </si>
  <si>
    <t>Magnetic Field + Laser irradiation + Gene Therapy</t>
  </si>
  <si>
    <t>Laser irradiation (PTT)</t>
  </si>
  <si>
    <t>IO aggregates</t>
  </si>
  <si>
    <t>20 mg Fe/kG</t>
  </si>
  <si>
    <t>oligosacharide</t>
  </si>
  <si>
    <t>Review</t>
  </si>
  <si>
    <t>Paramagnetic Gold NPs in the HBIV capsule</t>
  </si>
  <si>
    <t>0,075 mg AU/kG</t>
  </si>
  <si>
    <t>Hyperthermia</t>
  </si>
  <si>
    <t>IO + PEG + NOTA</t>
  </si>
  <si>
    <t>Graphene oxide nanosheets</t>
  </si>
  <si>
    <t>5,2 mM Fe / mouse</t>
  </si>
  <si>
    <t>PET+MRI+Phostoacoustic</t>
  </si>
  <si>
    <t>Silica + PNIPAM +DOX</t>
  </si>
  <si>
    <t>3 mg DOX /Kg</t>
  </si>
  <si>
    <t>NIR (PTT) + Magnet</t>
  </si>
  <si>
    <t>Fluorescence + Photoacoustic</t>
  </si>
  <si>
    <t>5 mg DTX /kG</t>
  </si>
  <si>
    <t>13.56 MHz RF</t>
  </si>
  <si>
    <t>Pegylated</t>
  </si>
  <si>
    <t>1,46 mg Fe / kG</t>
  </si>
  <si>
    <t>Colloidal clusters "layer by layer"</t>
  </si>
  <si>
    <t>Magnet + DOX</t>
  </si>
  <si>
    <t>Optoacoustic Tomography</t>
  </si>
  <si>
    <t>RTX +PEI + Folate receptor</t>
  </si>
  <si>
    <t>3 mg/m2: 10 MG Fe /Kg</t>
  </si>
  <si>
    <t>Silica + Drug (DOX) + Antibody</t>
  </si>
  <si>
    <t>MPR + MRI + Fluorescnece + Photoacoustic</t>
  </si>
  <si>
    <t>Ac-Asp-Glu-Val-Asp-Cys(StBu)-Lys-CBT</t>
  </si>
  <si>
    <t>9,8 mg Fe /Kg</t>
  </si>
  <si>
    <t>hccp + cur + hps + ce6</t>
  </si>
  <si>
    <t>9,6 Cur mg/kG e 1,8 Ce6 mg/kG</t>
  </si>
  <si>
    <t>660 nm laser</t>
  </si>
  <si>
    <t>Antibody (HER2) + DRUG(DOX) + MFNC + IO NPs + Cy 5.5</t>
  </si>
  <si>
    <t xml:space="preserve">Chitosan + Pluronic </t>
  </si>
  <si>
    <t>Without Iron oxide</t>
  </si>
  <si>
    <t>808 nm laser</t>
  </si>
  <si>
    <t>Ag2Se QDs + Er + RB + Nd3+/Yb3+</t>
  </si>
  <si>
    <t>OA</t>
  </si>
  <si>
    <t>F127 + Folate ligand</t>
  </si>
  <si>
    <t>0.1 T magnet</t>
  </si>
  <si>
    <t>PTX + PEG</t>
  </si>
  <si>
    <t>PTX + Fe</t>
  </si>
  <si>
    <t>PPZ</t>
  </si>
  <si>
    <t>SPION + TRAIL</t>
  </si>
  <si>
    <t>AMF</t>
  </si>
  <si>
    <t>0,5 ug TRAIL /uL and 2,9 ug Fe/uL</t>
  </si>
  <si>
    <t xml:space="preserve">OPE-PEG-FA </t>
  </si>
  <si>
    <t>mri + two-photon optical imaging</t>
  </si>
  <si>
    <t>Dextran + DOX (drug)</t>
  </si>
  <si>
    <t>0,5 mg Dox/kG</t>
  </si>
  <si>
    <t>Magnetic field</t>
  </si>
  <si>
    <t>RBC- vesicles</t>
  </si>
  <si>
    <t>RBC membrane coating</t>
  </si>
  <si>
    <t>laser irradiation at 5 W cm−2 (PTT)</t>
  </si>
  <si>
    <t>Polymer + RGD+ I125</t>
  </si>
  <si>
    <t>10 mg/kG</t>
  </si>
  <si>
    <t>808 nm laser (PTT)</t>
  </si>
  <si>
    <t>PEG</t>
  </si>
  <si>
    <t>0,0035 mg Fe /uL</t>
  </si>
  <si>
    <t>SPION + LLeOET</t>
  </si>
  <si>
    <t>Macrophages decored with HION</t>
  </si>
  <si>
    <t>IO coated with HA</t>
  </si>
  <si>
    <t>5 mg HION /kG</t>
  </si>
  <si>
    <t>Lipossome loaded with IO NPs</t>
  </si>
  <si>
    <t>0,5 uM peptide in 0,2 mL</t>
  </si>
  <si>
    <t>Tumor profiling</t>
  </si>
  <si>
    <t>Dopamine + DOX+ BSA</t>
  </si>
  <si>
    <t>10 mg Fe/ Kg; 0,4 mg DOX/kG</t>
  </si>
  <si>
    <t>NIR irritation + Permanet magnet</t>
  </si>
  <si>
    <t>Lipossome loaded with SPION</t>
  </si>
  <si>
    <t>SPION + DIR</t>
  </si>
  <si>
    <t>Ionizing radiation</t>
  </si>
  <si>
    <t>MRI + Optical imaging</t>
  </si>
  <si>
    <t>23,5 mg Fe / kG</t>
  </si>
  <si>
    <t>Photoacoustic</t>
  </si>
  <si>
    <t>Pulsed-laser intensity</t>
  </si>
  <si>
    <t>Glycol- chitosan matrix</t>
  </si>
  <si>
    <t>NIRF + MRI</t>
  </si>
  <si>
    <t>Pulsed laser diode to excite C5.5</t>
  </si>
  <si>
    <t xml:space="preserve">Oleic acid SPION </t>
  </si>
  <si>
    <t>C5.5 dye</t>
  </si>
  <si>
    <t>SS + DOX + PGA + FA</t>
  </si>
  <si>
    <t xml:space="preserve">Spleen </t>
  </si>
  <si>
    <t>(∼5 W/cm2) (PTT)</t>
  </si>
  <si>
    <t>IO + Au</t>
  </si>
  <si>
    <t>Micellles loaded with QDs AND IO</t>
  </si>
  <si>
    <t>PVP</t>
  </si>
  <si>
    <t>QDs + IO</t>
  </si>
  <si>
    <t>AMF + NIR laser (PTT)</t>
  </si>
  <si>
    <t>PEG-RGD+Citrate</t>
  </si>
  <si>
    <t>22,5 mg Fe/kG</t>
  </si>
  <si>
    <t>stearic acid grafted PEI600,</t>
  </si>
  <si>
    <t>SPION</t>
  </si>
  <si>
    <t>PEG + Exendin-4</t>
  </si>
  <si>
    <t>3 mg Fe/kG</t>
  </si>
  <si>
    <t>In vitro studies /Reviews</t>
  </si>
  <si>
    <t>15 mg Fe/kG</t>
  </si>
  <si>
    <t>ACMF (390 KHz, 18 A)</t>
  </si>
  <si>
    <t>Polymer + C6.6</t>
  </si>
  <si>
    <t>5 mg Ce6 /kG</t>
  </si>
  <si>
    <t xml:space="preserve">laser irradiation at 250 mW/cm2 </t>
  </si>
  <si>
    <t>Polymer + Peptide</t>
  </si>
  <si>
    <t>Vascular changes in tumor resistant</t>
  </si>
  <si>
    <t>Magnesium-doped IO</t>
  </si>
  <si>
    <t>AC coil</t>
  </si>
  <si>
    <t xml:space="preserve">PEI + HA + Fluorescein </t>
  </si>
  <si>
    <t>300 mg Fe/kG</t>
  </si>
  <si>
    <t>lanthanide-doped rare-earth NPs</t>
  </si>
  <si>
    <t>NaLuF4 + Ab + Radiolabel (Yb +Tm) + PEG</t>
  </si>
  <si>
    <t>9 mg Cd / kG</t>
  </si>
  <si>
    <t>liver</t>
  </si>
  <si>
    <t>small intestine</t>
  </si>
  <si>
    <t>Luminescence + SPECT</t>
  </si>
  <si>
    <t>DMSA + Au NPs</t>
  </si>
  <si>
    <t>20 mg Fe /kG and 10 mg Au /kG</t>
  </si>
  <si>
    <t>Alginate + Dox + Peptide</t>
  </si>
  <si>
    <t>3 mg DOX/Kg  + 10 mg Fe/kG</t>
  </si>
  <si>
    <t>PNIPAAm-Aam-AH + R11 + Drug</t>
  </si>
  <si>
    <t>Core-shell</t>
  </si>
  <si>
    <t>5 mg Fe/Kg</t>
  </si>
  <si>
    <t>PAA + Ag</t>
  </si>
  <si>
    <t>Radiofrequency</t>
  </si>
  <si>
    <t>PAA + PAH matrix + IO + IR825</t>
  </si>
  <si>
    <t>peg</t>
  </si>
  <si>
    <t>915 nm</t>
  </si>
  <si>
    <t>Polymer + miRNA + cy 5.5</t>
  </si>
  <si>
    <t>loading 1,0 nmol miRNA</t>
  </si>
  <si>
    <t>12 mg Fe/Kg</t>
  </si>
  <si>
    <t>Thyroid gland</t>
  </si>
  <si>
    <t>0,15 mg SiRNA/kG</t>
  </si>
  <si>
    <t>Injection of DOX separately of NPs DELIVERY</t>
  </si>
  <si>
    <t>Injection of ADR separately of NPs DELIVERY</t>
  </si>
  <si>
    <t>PEI + SDPD + Peptide + SiRNA</t>
  </si>
  <si>
    <t>OA + Vincristine + Polaxamer</t>
  </si>
  <si>
    <t>10 mg VCR/kG</t>
  </si>
  <si>
    <t>Leukemia therapy</t>
  </si>
  <si>
    <t>TRAIL/Apo2L</t>
  </si>
  <si>
    <t>APO2L + Iron oxide clusters</t>
  </si>
  <si>
    <t>Dopamine + Cy5.5. + DOTA-64Cu + HSA</t>
  </si>
  <si>
    <t>10 mg Fe/kG</t>
  </si>
  <si>
    <t>NIRF + MRI + PET</t>
  </si>
  <si>
    <t>OA + PSMA + pfodbt</t>
  </si>
  <si>
    <t>0,5 mg Fe/kG</t>
  </si>
  <si>
    <t>MPI + MRI</t>
  </si>
  <si>
    <t>PEG + Dextran + Dox + lipids</t>
  </si>
  <si>
    <t>IO core, but also called lipossomes</t>
  </si>
  <si>
    <t>Urinary bladder</t>
  </si>
  <si>
    <t>Liposome loaded with IO</t>
  </si>
  <si>
    <t>DSPE-PEG2K</t>
  </si>
  <si>
    <t>ADT</t>
  </si>
  <si>
    <t>10 mg ADT/ Kg</t>
  </si>
  <si>
    <t>MRI + Ultrasound imaging</t>
  </si>
  <si>
    <t>DL-menthol</t>
  </si>
  <si>
    <t>Radiofrequency irradiation</t>
  </si>
  <si>
    <t>PEG + PEI + PS80 + DOX</t>
  </si>
  <si>
    <t>6 mg DOX/Kg</t>
  </si>
  <si>
    <t>ptx + Tf +PEG +NIRF dye + silica</t>
  </si>
  <si>
    <t>No therapy in vivo</t>
  </si>
  <si>
    <t>RGD + Integrin</t>
  </si>
  <si>
    <t>SPIO + PTX</t>
  </si>
  <si>
    <t>PLGA-PEG</t>
  </si>
  <si>
    <t xml:space="preserve">5 mg PTX /kg + 27,1 mg Fe/kG </t>
  </si>
  <si>
    <t>20 MG Fe/kG</t>
  </si>
  <si>
    <t xml:space="preserve">NPs assembly along the M13 coating </t>
  </si>
  <si>
    <t>Lengh = 800 nm</t>
  </si>
  <si>
    <t xml:space="preserve">OA + PEG-lipid + SPARC + M13 </t>
  </si>
  <si>
    <t>PLGA-PEG nanocapsules</t>
  </si>
  <si>
    <t>SPIONs + DiR</t>
  </si>
  <si>
    <t>Magnet targeting</t>
  </si>
  <si>
    <t xml:space="preserve">Liver </t>
  </si>
  <si>
    <t>PEG + DOX + FA</t>
  </si>
  <si>
    <t>Core shell FePt@Fe3O4</t>
  </si>
  <si>
    <t>34 mg Fe/kG</t>
  </si>
  <si>
    <t>PEG + PLGA</t>
  </si>
  <si>
    <t>IO coated with OA + Drug</t>
  </si>
  <si>
    <t>312,5 mg Polymer /kG</t>
  </si>
  <si>
    <t>FePt</t>
  </si>
  <si>
    <t>Mn-OA + FA + PEG</t>
  </si>
  <si>
    <t>1250 mg Fe/Kg + 250 mg Mn/Kg</t>
  </si>
  <si>
    <t>PEG-Pasp</t>
  </si>
  <si>
    <t>0,1 mmol Fe/kG</t>
  </si>
  <si>
    <t>linoleic acid hydroperoxide</t>
  </si>
  <si>
    <t xml:space="preserve">IO + Copolymers + AU </t>
  </si>
  <si>
    <t>MRI + Photoacoustic</t>
  </si>
  <si>
    <t>9 mg AU Fe /kG</t>
  </si>
  <si>
    <t>Tumor targeting</t>
  </si>
  <si>
    <t>Polymer (PEG) + peptide (CREKA) + Cy7</t>
  </si>
  <si>
    <t>lenght=70 nm and thick=30 nm (worm)</t>
  </si>
  <si>
    <t>FA + IO</t>
  </si>
  <si>
    <t>DOZ + IO + fa</t>
  </si>
  <si>
    <t>Polymersome (PGA + PCL)</t>
  </si>
  <si>
    <t>PEG + FA</t>
  </si>
  <si>
    <t>MRI + Thermoacoustic</t>
  </si>
  <si>
    <t>IO nanocluster</t>
  </si>
  <si>
    <t>Carbon nanotubes filled with Fe</t>
  </si>
  <si>
    <t>Carbon + Cy-GdIII + FA-PEG-Py</t>
  </si>
  <si>
    <t>MRI + Optoacoustic</t>
  </si>
  <si>
    <t>Micelles particles loaded with IO</t>
  </si>
  <si>
    <t>VEGF SiRNA-PEG</t>
  </si>
  <si>
    <t>IO + SN-38</t>
  </si>
  <si>
    <t>10 mg SN -38/Kg and 1 mg SiRNA/kG</t>
  </si>
  <si>
    <t>Core-shell NPs - Fe3O4@SiO2</t>
  </si>
  <si>
    <t>Detail Combined strategy</t>
  </si>
  <si>
    <t>SiO2 + PEG + FA</t>
  </si>
  <si>
    <t>DOX + DiR</t>
  </si>
  <si>
    <t>Permanet magnet (targeting)</t>
  </si>
  <si>
    <t xml:space="preserve">IO embedded in silica </t>
  </si>
  <si>
    <t>Organogel with NPs</t>
  </si>
  <si>
    <t>40% w/v NPs</t>
  </si>
  <si>
    <t>Core-shell NPs</t>
  </si>
  <si>
    <t>4,5 MG cis-Pt / kG</t>
  </si>
  <si>
    <t>Copolymers + Radionuclide + Cisplatin</t>
  </si>
  <si>
    <t>Pluronic + Peptide</t>
  </si>
  <si>
    <t>0,025 Fe mg /Kg</t>
  </si>
  <si>
    <t>Stomach</t>
  </si>
  <si>
    <t>Silica + Mesoposous carbon</t>
  </si>
  <si>
    <t>Magnetic silica York Shell</t>
  </si>
  <si>
    <t>Core-Shell NPs - SPION</t>
  </si>
  <si>
    <t>Silica  + PEG + Cy5.5 + MMP substrate</t>
  </si>
  <si>
    <t>PEG-Phospholipid</t>
  </si>
  <si>
    <t>8 mg Fe/kG</t>
  </si>
  <si>
    <t>cells-mediated delivery</t>
  </si>
  <si>
    <t>PLGA core</t>
  </si>
  <si>
    <t>SPION-OA + PTX</t>
  </si>
  <si>
    <t>poly(y-GA-co-DSGA)</t>
  </si>
  <si>
    <t>2,5 mg DOX/Kg</t>
  </si>
  <si>
    <t>HFMF</t>
  </si>
  <si>
    <t>68,4 - allograft heterotopic</t>
  </si>
  <si>
    <t xml:space="preserve">Micelles PEG-DSPE lipid </t>
  </si>
  <si>
    <t>Oleic acid (OA) coated IO</t>
  </si>
  <si>
    <t>Cy5.5</t>
  </si>
  <si>
    <t>16,7 mg Fe/kG</t>
  </si>
  <si>
    <t>MoS2 nanosheets</t>
  </si>
  <si>
    <t>MRI + PET</t>
  </si>
  <si>
    <t>IO + PEG + 64Cu</t>
  </si>
  <si>
    <t>Gelatin</t>
  </si>
  <si>
    <t>Ionic Liquid + IO</t>
  </si>
  <si>
    <t>Microwave irradiation</t>
  </si>
  <si>
    <t>PEG + Mn2+</t>
  </si>
  <si>
    <t>Gas core - Microbubbles</t>
  </si>
  <si>
    <t>PLGA + DOX + IO</t>
  </si>
  <si>
    <t>185.45 mg Fe/mL</t>
  </si>
  <si>
    <t>Foot pad</t>
  </si>
  <si>
    <t>OA + Silane + PEG</t>
  </si>
  <si>
    <t>2,5 MG Fe/kG</t>
  </si>
  <si>
    <t>PEG + Cy5.5 + Chlorotoxin</t>
  </si>
  <si>
    <t>13,5 without coating</t>
  </si>
  <si>
    <t>ONT + PEG + Aptamer + Dox</t>
  </si>
  <si>
    <t xml:space="preserve">7 mg Fe /Kg and 2mg Dox/kG </t>
  </si>
  <si>
    <t>Dendrimers - PAMAM</t>
  </si>
  <si>
    <t>IO coated OA + G4-RHO-FA</t>
  </si>
  <si>
    <t>FITC</t>
  </si>
  <si>
    <t>PEG + MMP-14 + clio-ict (Peptide pro-drug) +FITC</t>
  </si>
  <si>
    <t>0,75 mmol Fe/kG and 1 umol ICT/Kg</t>
  </si>
  <si>
    <t>dimercaptosuccinic acid + IFN-Y</t>
  </si>
  <si>
    <t>10 000 U IFN-Y/mL and 3 mg NPs/Ml</t>
  </si>
  <si>
    <t>Magnetic field + Immunotherapy</t>
  </si>
  <si>
    <t>zwitterionic dopamine sulfonate</t>
  </si>
  <si>
    <t>Gadolinium-Embedded Iron Oxide</t>
  </si>
  <si>
    <t>2,5 mg metals /Kg</t>
  </si>
  <si>
    <t>10 nm thick</t>
  </si>
  <si>
    <t>PEI + FI + PEG-FA</t>
  </si>
  <si>
    <t>25 mg Fe/kG</t>
  </si>
  <si>
    <t>PEG + OA coated-IO + DOX</t>
  </si>
  <si>
    <t>Mesoporous silica - NaYF4:Yb- UCPNs</t>
  </si>
  <si>
    <t>5 mg DOX/kg</t>
  </si>
  <si>
    <t>MRI + Luminescence</t>
  </si>
  <si>
    <t>Fe-doped CuO NPs</t>
  </si>
  <si>
    <t>Peritumoral</t>
  </si>
  <si>
    <t>210-664</t>
  </si>
  <si>
    <t>polyvinylpyrrolidone</t>
  </si>
  <si>
    <t>Lactoferrin</t>
  </si>
  <si>
    <t>Sodium citrate (each NP) + Glycine (each NP) + Carboxymethyl dextran (All NPs)</t>
  </si>
  <si>
    <t>7 mg Fe/Kg</t>
  </si>
  <si>
    <t xml:space="preserve">Magnetic targeting </t>
  </si>
  <si>
    <t>16,7 - No coating</t>
  </si>
  <si>
    <t>Starch</t>
  </si>
  <si>
    <t>Micelles - PEG + phospholipid</t>
  </si>
  <si>
    <t>5 μg of CpG; 5 μg of OVA and ca. 6.9 μg of IONP per mice</t>
  </si>
  <si>
    <t>Righ hock</t>
  </si>
  <si>
    <t>PET/SPECT</t>
  </si>
  <si>
    <t>Immunization studies</t>
  </si>
  <si>
    <t>AU-IONPs</t>
  </si>
  <si>
    <t>OVA (antigen) + CpGs (agonist) + Rho + 68GA + DOTAP</t>
  </si>
  <si>
    <t>PEG linkers + DOPA + NOTA + Affibody + 64Cu</t>
  </si>
  <si>
    <t>10 mg Fe/Kg</t>
  </si>
  <si>
    <t>chitosan derivative called zwitterionic chitosan + DOPA</t>
  </si>
  <si>
    <t>PLGA NPs</t>
  </si>
  <si>
    <t>PLA-TPGS</t>
  </si>
  <si>
    <t>IO + QDs</t>
  </si>
  <si>
    <t>6 mg Fe/Kg</t>
  </si>
  <si>
    <t xml:space="preserve">Calcium magnetic cement </t>
  </si>
  <si>
    <t>IO coated with PEG</t>
  </si>
  <si>
    <t>alternating magnetic field - Hyperthermia</t>
  </si>
  <si>
    <t>OA + p(HEMA-co-DMA) + BTZ</t>
  </si>
  <si>
    <t>AC magnetic field - Hyperthermia</t>
  </si>
  <si>
    <t>Polynucleotide + 5-FU + PEG + Antibody</t>
  </si>
  <si>
    <t>5 mg Fe/kG</t>
  </si>
  <si>
    <t>21,9 - without coating</t>
  </si>
  <si>
    <t>Chitosan-g-PEG + ab +Alexa Fluor 647 + PEG-Maleimide</t>
  </si>
  <si>
    <t>IO + PCM + DOX</t>
  </si>
  <si>
    <t>AMF - Hyperthermia</t>
  </si>
  <si>
    <t>Polystyrene (hollow at 37ºC) - Core shell NPs</t>
  </si>
  <si>
    <t>PEGGM-PDSGM microbubbles</t>
  </si>
  <si>
    <t>des-octanoyl ghrelin + Folate</t>
  </si>
  <si>
    <t>LY364947 + DOX</t>
  </si>
  <si>
    <t>SPIONS used as control</t>
  </si>
  <si>
    <t>5 mg DOX/Kg</t>
  </si>
  <si>
    <t>nanoimmunoliposome</t>
  </si>
  <si>
    <t>APTS-coatedSPION</t>
  </si>
  <si>
    <t>TfRscFv-Lip</t>
  </si>
  <si>
    <t>19,4 mg SPIO/Kg</t>
  </si>
  <si>
    <t>amphiphilic diblock copolymers - micelles</t>
  </si>
  <si>
    <t>Ab</t>
  </si>
  <si>
    <t>OA coated SPION</t>
  </si>
  <si>
    <t>108 Μm - 1 x 10^6 MSCs</t>
  </si>
  <si>
    <t>MSCs - encapsulated IO</t>
  </si>
  <si>
    <t>Zinc-doped iron oxide</t>
  </si>
  <si>
    <t>hyaluronic acid - cholanic acid</t>
  </si>
  <si>
    <t>C60 - Carbon</t>
  </si>
  <si>
    <t>Magnetic field + Radiofrequency + Laser irradiation</t>
  </si>
  <si>
    <t>PEG +FA + IO</t>
  </si>
  <si>
    <t>1-4 mg Fe/kg</t>
  </si>
  <si>
    <t>CREKA</t>
  </si>
  <si>
    <t>Design NPs</t>
  </si>
  <si>
    <t>HMME + Fullerene + IONP + PEG</t>
  </si>
  <si>
    <t>Photodynamic (Photosensitizers) + Magnetic field</t>
  </si>
  <si>
    <t>Photosensitizer + IONP</t>
  </si>
  <si>
    <t>Lipid bilayer</t>
  </si>
  <si>
    <t>2.8 mg of Fe, and 150 μM for m-THPC</t>
  </si>
  <si>
    <t>Magnet - Hyperthermia</t>
  </si>
  <si>
    <t>Polymer + SPION</t>
  </si>
  <si>
    <t>10 uL NPs</t>
  </si>
  <si>
    <t>Ultrasound +Magnetic field</t>
  </si>
  <si>
    <t>Carmustine</t>
  </si>
  <si>
    <t>Gas core - Microbubbles (Perfluoropentane)</t>
  </si>
  <si>
    <t>Peptide + PEG + HfT protein</t>
  </si>
  <si>
    <t>poly(TMSMA-r-PEGMA-r-NAS) + c5.5Y</t>
  </si>
  <si>
    <t>14,7 mg Fe/Kg</t>
  </si>
  <si>
    <t>Folic acid +Dox</t>
  </si>
  <si>
    <t>IO/PLGA microcapsules</t>
  </si>
  <si>
    <t>Percutaneous</t>
  </si>
  <si>
    <t>0,5 mL</t>
  </si>
  <si>
    <t>high intensity focused ultrasound</t>
  </si>
  <si>
    <t>Polymersome (lipid-containing copolymer)</t>
  </si>
  <si>
    <t>citric acid-coated IO + DOX</t>
  </si>
  <si>
    <t>Chitosan + PEG + FA</t>
  </si>
  <si>
    <t>10 mg DOX/Kg</t>
  </si>
  <si>
    <t>IO + Sorafenib</t>
  </si>
  <si>
    <t>poly(lactideco-glycolide) microspheres</t>
  </si>
  <si>
    <t>50 mg NPs Per New Zealand White rabbits</t>
  </si>
  <si>
    <t>amphiphilic diblock copolymer (polysiloxane) + RGD</t>
  </si>
  <si>
    <t>No in vivo validation</t>
  </si>
  <si>
    <t>PLGA matrixes</t>
  </si>
  <si>
    <t>IO + Drugs</t>
  </si>
  <si>
    <t>Herceptin</t>
  </si>
  <si>
    <t>mesoporous silica nanoparticle - RBC vesicles</t>
  </si>
  <si>
    <t>citrate-coated IO + HB + RBC vesicles</t>
  </si>
  <si>
    <t>Magnetic filed - targeting</t>
  </si>
  <si>
    <t>PEG-phospholipids</t>
  </si>
  <si>
    <t>22 nm lenght</t>
  </si>
  <si>
    <t>PEG (polymer) + CTX (Peptide)</t>
  </si>
  <si>
    <t xml:space="preserve">(PCLA-PEG-PCLA) </t>
  </si>
  <si>
    <t>10 mg PTX/Kg</t>
  </si>
  <si>
    <t>Photodynamic (Photosensitizers) + Magnetic field + Chemotherapy</t>
  </si>
  <si>
    <t>extra-MF targeting</t>
  </si>
  <si>
    <t>OA-coated IO + PTX + IR280</t>
  </si>
  <si>
    <t>EGFR-specific scFv B10 + amphiphilic polymer</t>
  </si>
  <si>
    <t>Core-shell NPs - Fe3O4@MnSiO3 (Shell)</t>
  </si>
  <si>
    <t>ART</t>
  </si>
  <si>
    <t>FA + MnSiO3</t>
  </si>
  <si>
    <t>Macrophages decored with SPION</t>
  </si>
  <si>
    <t>Magentic ressonance targeting + Seprehvir in macrophages</t>
  </si>
  <si>
    <t>transition metal dichalcogenides - WS2</t>
  </si>
  <si>
    <t>8,4 mg WS2/kG + 7 mg DOX/kG</t>
  </si>
  <si>
    <t>NIR- 808 nm</t>
  </si>
  <si>
    <t>OA+Triblock copolymer + Integrin + IRDye 800</t>
  </si>
  <si>
    <t>10 mg/Kg</t>
  </si>
  <si>
    <t>3X10^6 cells</t>
  </si>
  <si>
    <t>carboxymethyl chitosan + PEG</t>
  </si>
  <si>
    <t>Laser (808 nm -PTT) + Magnetic targeting</t>
  </si>
  <si>
    <t xml:space="preserve">Antibody + PEG2000 </t>
  </si>
  <si>
    <t>IO + DOX</t>
  </si>
  <si>
    <t>phospholipids droplets</t>
  </si>
  <si>
    <t>3,5 mg Fe/Kg</t>
  </si>
  <si>
    <t>No furher in vivo validation</t>
  </si>
  <si>
    <t>Ultrasound no in vivo validation</t>
  </si>
  <si>
    <t>IO + AU - core + shell</t>
  </si>
  <si>
    <t>BSA + mAb + PEG</t>
  </si>
  <si>
    <t>Citrate + AU + PVP</t>
  </si>
  <si>
    <t>150 Mm per nude NMRI mice</t>
  </si>
  <si>
    <t>AC magnetic field + PTT</t>
  </si>
  <si>
    <t>Gold + SH-PEG2000</t>
  </si>
  <si>
    <t>citric-coated IO + DOX</t>
  </si>
  <si>
    <t>liposomes - DPPC:Chol:DSPE-PEG2000</t>
  </si>
  <si>
    <t>Magnetic field + Radiofrequency + Chemotherapy</t>
  </si>
  <si>
    <t>magnetic targeting+ RF 13.56 MHz, 300 W</t>
  </si>
  <si>
    <t>MRI + X-Ray</t>
  </si>
  <si>
    <t>Clustered NPs</t>
  </si>
  <si>
    <t>Trisodium citrate</t>
  </si>
  <si>
    <t>808 nm (PTT)</t>
  </si>
  <si>
    <t>0.58mg Fe/kg and 1.99×10-6 mol DNR/kg</t>
  </si>
  <si>
    <t xml:space="preserve">Magnet </t>
  </si>
  <si>
    <t>tetraheptylammonium</t>
  </si>
  <si>
    <t>IO clusters</t>
  </si>
  <si>
    <t>DNR</t>
  </si>
  <si>
    <t>Intestine</t>
  </si>
  <si>
    <t>Protocatechuic acid + OA</t>
  </si>
  <si>
    <t>DSPE-Mpeg1000 + VEGF receptor-1 AB + OA</t>
  </si>
  <si>
    <t>0.15 ml of 200 nM SPIOs / nude mice</t>
  </si>
  <si>
    <t>20 nm -edge</t>
  </si>
  <si>
    <t>100 nm - without coating</t>
  </si>
  <si>
    <t>50 nm - without coating</t>
  </si>
  <si>
    <t>25 nm - without exedin-4</t>
  </si>
  <si>
    <t>22 nm -without coating</t>
  </si>
  <si>
    <t>10 nm- without coating</t>
  </si>
  <si>
    <t>Core-Shell Nps- (IO-SI) + PEG + DOX + CY5.5</t>
  </si>
  <si>
    <t>No tumor model - Healthy animals</t>
  </si>
  <si>
    <t>CTNF-α-exosomes</t>
  </si>
  <si>
    <t>Tf and chitosan- coated IO + CPP-TNF-alpha</t>
  </si>
  <si>
    <t>5 mg TNF-Alpha/kG</t>
  </si>
  <si>
    <t>flavin adenine dinucleotide (co-enzyme)</t>
  </si>
  <si>
    <t>900 umol Fe/Kg</t>
  </si>
  <si>
    <t>Vascular metabolism in tumors</t>
  </si>
  <si>
    <t>PEG-silane copolymer</t>
  </si>
  <si>
    <t>Magnetic core + Polymer coating</t>
  </si>
  <si>
    <t>Dextran + Cy5.5 + Peptide</t>
  </si>
  <si>
    <t>Luminescence + PET + Fluorescence</t>
  </si>
  <si>
    <t>Micelles - vitamin E TPGS</t>
  </si>
  <si>
    <t>OA-coated IO</t>
  </si>
  <si>
    <t>5 mg Fe/KG</t>
  </si>
  <si>
    <t>starch coated-PEG</t>
  </si>
  <si>
    <t>Cu2−Xs + oleylamine</t>
  </si>
  <si>
    <t>100 μL; Cu content: 50 ppm</t>
  </si>
  <si>
    <t>Infrared thermal imaging + MRI</t>
  </si>
  <si>
    <t>Tumor-bearing mouse - No info</t>
  </si>
  <si>
    <t>Micelles DOGS-NTA + DPPE-PEG encapsulated IO</t>
  </si>
  <si>
    <t xml:space="preserve">Antigen integrin </t>
  </si>
  <si>
    <t>150 uL</t>
  </si>
  <si>
    <t xml:space="preserve">Inflammation </t>
  </si>
  <si>
    <t>Core /NPs  or vesicles</t>
  </si>
  <si>
    <t>PICsomes with oppositely charged copolymers</t>
  </si>
  <si>
    <t>Cy5.5 +PEG</t>
  </si>
  <si>
    <t>0,45 mg Fe/Kg</t>
  </si>
  <si>
    <t>Polypyrrole + PEG + FA + OA</t>
  </si>
  <si>
    <t>10k NPs - cancer cells in PF127</t>
  </si>
  <si>
    <t>Thermogel delivery</t>
  </si>
  <si>
    <t>poly(methyl methacrylate) + DOX</t>
  </si>
  <si>
    <t>33 nm - Length</t>
  </si>
  <si>
    <t>2 mg DOX/kG</t>
  </si>
  <si>
    <t>Anti-dextran antibody + Dextran</t>
  </si>
  <si>
    <t>Neuroinflammation</t>
  </si>
  <si>
    <t>PEG + Affibody</t>
  </si>
  <si>
    <t>200 pMol each mouse</t>
  </si>
  <si>
    <t>Only QD in vivo results</t>
  </si>
  <si>
    <t>Heparin (GAGs) + PEG</t>
  </si>
  <si>
    <t>Core-shell NPs (shell-silica)</t>
  </si>
  <si>
    <t>Gd-DTPA + RGD peptide</t>
  </si>
  <si>
    <t>27 nm - no RGD</t>
  </si>
  <si>
    <t>Silica + Gold + C225 monoclonal antibody</t>
  </si>
  <si>
    <t>1x1013 particles/mL,10 mCi/mouse in 0.20 mL</t>
  </si>
  <si>
    <t>No Photohermal in vivo validation</t>
  </si>
  <si>
    <t>Silica + Vis-FL QDs + NIR-FL QDs + anti-HER2</t>
  </si>
  <si>
    <t>10 mg/mL</t>
  </si>
  <si>
    <t>Carboxymethyl dextran + Ab</t>
  </si>
  <si>
    <t>cRGDe peptide + CLEAR resin + PEG + NIR fluorophore</t>
  </si>
  <si>
    <t>Nanochain</t>
  </si>
  <si>
    <t>7,5 mg Fe/kG</t>
  </si>
  <si>
    <t>Iron oxide nanoclusters</t>
  </si>
  <si>
    <t>PVP (IO coating) + PAA + PEG + Ce6 (PDT molecule)</t>
  </si>
  <si>
    <t>IO + UCNP + SQ + DOX</t>
  </si>
  <si>
    <t>an amphiphilic block copolymer -UCPNs</t>
  </si>
  <si>
    <t xml:space="preserve">MRI + Fluorescence + Luminescence </t>
  </si>
  <si>
    <t>UC-IO@Polymer-SQ in 0.9% NaCl</t>
  </si>
  <si>
    <t xml:space="preserve">NaYF4 shells + Silica sell </t>
  </si>
  <si>
    <t xml:space="preserve">DOX (loading on the empty core space) </t>
  </si>
  <si>
    <t xml:space="preserve">Concentric nanorattles (IO loaded - but called inner part) </t>
  </si>
  <si>
    <t xml:space="preserve">IC50 </t>
  </si>
  <si>
    <t>Chitosan + C5.5y + BG + PEG-Mal + CTX</t>
  </si>
  <si>
    <t>PLGA - Core-shell NP - Liposome</t>
  </si>
  <si>
    <t>IO + EPI (drug)</t>
  </si>
  <si>
    <t>External MF</t>
  </si>
  <si>
    <t>Polymer + Petides TAT+ RGD + Cholesterol + fitc</t>
  </si>
  <si>
    <t>OA + DSPE-PEG + ICG (DYE)</t>
  </si>
  <si>
    <t>808 nm NIR laser (PTT)</t>
  </si>
  <si>
    <t>PLGA + PEG</t>
  </si>
  <si>
    <t>IO + RhB dye</t>
  </si>
  <si>
    <t>Magnetic targeting - no in vivo validation</t>
  </si>
  <si>
    <t>OA + Peptide substrate MMP-9 + PEG + Dye</t>
  </si>
  <si>
    <t>OA + Rho + anti-EDB aptide + PEGlyated Phospholipid</t>
  </si>
  <si>
    <t>amphiphilic phospholipids, coating of IO</t>
  </si>
  <si>
    <t>SDBS + PVA (emulsifiers and stabilizers) + PPy (SHELL) + C18PMH-PEG + DOX</t>
  </si>
  <si>
    <t>DOX 1 mg/kg, Fe3O4@PPy 8 mg/kg)</t>
  </si>
  <si>
    <t>NIR light</t>
  </si>
  <si>
    <t>PEI + pACTERT-TRAIL (plasmid)</t>
  </si>
  <si>
    <t>17,5 ug NPs per mouse</t>
  </si>
  <si>
    <t>gadolinium oxide nanoparticles</t>
  </si>
  <si>
    <t>Cells labeled NPs</t>
  </si>
  <si>
    <t>0.35 pg Gd/cell</t>
  </si>
  <si>
    <t>IO only used to comaparison</t>
  </si>
  <si>
    <t>Dopamine</t>
  </si>
  <si>
    <t>Clustered NPs (Ethylene glycol reaction)</t>
  </si>
  <si>
    <t>808-nm NIR laser</t>
  </si>
  <si>
    <t>Albumin NPs loaded with IO</t>
  </si>
  <si>
    <t>FA + Polymer</t>
  </si>
  <si>
    <t>20 mg IO/kG</t>
  </si>
  <si>
    <t>manganese-doped IO core</t>
  </si>
  <si>
    <t xml:space="preserve">Silane + mPEG + Cy777 + Erbitux (Ab) </t>
  </si>
  <si>
    <t>PEG + Triple single chain Ab</t>
  </si>
  <si>
    <t>8 nmol Fe per gram</t>
  </si>
  <si>
    <t>Ferritin</t>
  </si>
  <si>
    <t>Cy5.5 + H-chain ferritin (HFn) protein</t>
  </si>
  <si>
    <t>10 mg protein/Kg</t>
  </si>
  <si>
    <t>Kidneys</t>
  </si>
  <si>
    <t>0,1 mg GO/Kg</t>
  </si>
  <si>
    <t>PEI + IO + AUNP + lipoic acid-PEG</t>
  </si>
  <si>
    <t>200 -600 nm GO</t>
  </si>
  <si>
    <t>Mesoporous silica</t>
  </si>
  <si>
    <t xml:space="preserve">OA-coated IO + PEG-SG </t>
  </si>
  <si>
    <t>Sorafenib + IO</t>
  </si>
  <si>
    <t>Intra-hepatic</t>
  </si>
  <si>
    <t>29 ug/mL</t>
  </si>
  <si>
    <t>PLG  microspheres</t>
  </si>
  <si>
    <t>IONP</t>
  </si>
  <si>
    <t>diode laser (PTT)</t>
  </si>
  <si>
    <t>NIR laser - 808 nm (PTT)</t>
  </si>
  <si>
    <t>Polysiloxane layer + PEO + IR820</t>
  </si>
  <si>
    <t>SPAnNa (shell) + BCNU (drug) + EPEG</t>
  </si>
  <si>
    <t>14,8 ug/mL</t>
  </si>
  <si>
    <t>Dopamine + PAH-Ce6-SA polymer + avidin +  biotin-PEG</t>
  </si>
  <si>
    <t>IO on Red Blood Cells surface</t>
  </si>
  <si>
    <t>10^7 cells</t>
  </si>
  <si>
    <t>Magentic targeting + 660-nm light + Dox loaded in Red Bloos cells</t>
  </si>
  <si>
    <t>ION-C6 - 18 nm and -32,8</t>
  </si>
  <si>
    <t>20 uM</t>
  </si>
  <si>
    <t>Pyrrole NPs (PVA + FeCl3 + Pyrrole)</t>
  </si>
  <si>
    <t>TMAOH + CM Dextran</t>
  </si>
  <si>
    <t>Zinc-doped IO NPs</t>
  </si>
  <si>
    <t>10 mg (Zn + Fe)/ml</t>
  </si>
  <si>
    <t>US and pMMUS imaging system</t>
  </si>
  <si>
    <t>Carbon Nanotubes</t>
  </si>
  <si>
    <t>Lac-Gly-coated SPION + PDDA</t>
  </si>
  <si>
    <t>IO + Alkyl-terminated SiQDs</t>
  </si>
  <si>
    <t>Micelles - DSPE-PEG 2000</t>
  </si>
  <si>
    <t>150-200 UL</t>
  </si>
  <si>
    <t>Luminescence</t>
  </si>
  <si>
    <t>0.5 mmol/kg dose of Fe</t>
  </si>
  <si>
    <t>Ferumoxytol</t>
  </si>
  <si>
    <t>semi-synthetic low molecular weight carbohydrate shell</t>
  </si>
  <si>
    <t>IO/MnO hybrid nanocrystals</t>
  </si>
  <si>
    <t>5 mg of Mn and 1,2 mg of Fe per kg</t>
  </si>
  <si>
    <t xml:space="preserve">Mn(CH3CO2)2 + OA </t>
  </si>
  <si>
    <t>11 nm - IO</t>
  </si>
  <si>
    <t>c(RGDyD)</t>
  </si>
  <si>
    <t>23 nM</t>
  </si>
  <si>
    <t>Janus NPs</t>
  </si>
  <si>
    <t>Gold Branched shell + PEG</t>
  </si>
  <si>
    <t>1.3 mg Fe/kg and 10.5 mg/kg</t>
  </si>
  <si>
    <t>Magnet + Laser (PTT)</t>
  </si>
  <si>
    <t>Photodynamic (Photosensitizers) + Magnetic field + Photothermal</t>
  </si>
  <si>
    <t xml:space="preserve">Magnet + NIR irradiation (PDT +PTT) </t>
  </si>
  <si>
    <t xml:space="preserve"> Zn(NO3)2</t>
  </si>
  <si>
    <t xml:space="preserve"> PAA grafted IO+ Au25(Capt)18 </t>
  </si>
  <si>
    <t>0.1 mL per mouse</t>
  </si>
  <si>
    <t>Carboxyl-decorated IOs + probe</t>
  </si>
  <si>
    <t>SPION + CAT/SOD enxymes</t>
  </si>
  <si>
    <t>Glycol chitosan + Acryl + Biotion - Nanogel</t>
  </si>
  <si>
    <t>PAA coated IO + DOX (USD complexes)</t>
  </si>
  <si>
    <t>Amphiphilic triblock copolymers vesicles</t>
  </si>
  <si>
    <t>4 mg DOX/Kg</t>
  </si>
  <si>
    <t>0,237 uM</t>
  </si>
  <si>
    <t>Polymer + DOX + PEG</t>
  </si>
  <si>
    <t>12,5 mg Fe/kG + 0.64 mg Dox/kg</t>
  </si>
  <si>
    <t>Kideny</t>
  </si>
  <si>
    <t>PEI + PAMAM self-assembly</t>
  </si>
  <si>
    <t>IO + DOX + Cu</t>
  </si>
  <si>
    <t>PET</t>
  </si>
  <si>
    <t>Cells-labeled NPs</t>
  </si>
  <si>
    <t>1 × 106 cells/mouse with 40 mg NPs/ml</t>
  </si>
  <si>
    <t>ZnO shell + carcinoembryonic antigen</t>
  </si>
  <si>
    <t>OA + SDSPE-PEG + Cy7-NP41 + Propranolol</t>
  </si>
  <si>
    <t>Nanofibers in combination with HA</t>
  </si>
  <si>
    <t>IO grafted peptide + polylysine + self-assembly with HA</t>
  </si>
  <si>
    <t>100 nm diameter</t>
  </si>
  <si>
    <t>IO nanorings</t>
  </si>
  <si>
    <t>mPEG</t>
  </si>
  <si>
    <t>Magnetic field - Hyperthermia</t>
  </si>
  <si>
    <t>PLGA liquid gel</t>
  </si>
  <si>
    <t>pyrrolidone + IO</t>
  </si>
  <si>
    <t>50 μL, 40%</t>
  </si>
  <si>
    <t>Gel delivery</t>
  </si>
  <si>
    <t xml:space="preserve">Hyperthermia </t>
  </si>
  <si>
    <t>Ultrasound + CT</t>
  </si>
  <si>
    <t>IO + C18PMH-PEG + 125I</t>
  </si>
  <si>
    <t>Fluorescence + MRI + Photoacoustic</t>
  </si>
  <si>
    <t>PVA (SHELL) core-shell NPs</t>
  </si>
  <si>
    <t>IVO24</t>
  </si>
  <si>
    <t>2 WT.% in 100 uL</t>
  </si>
  <si>
    <t>high frequency MF - Hyperthermia + Magneto-Chemotherapy</t>
  </si>
  <si>
    <t>OA-coated IO localized in PVA + DOX + PTX</t>
  </si>
  <si>
    <t>AMF  - Hyperthermia</t>
  </si>
  <si>
    <t>IO + C18PMH-PEG + CREKA</t>
  </si>
  <si>
    <t>PTT + Magnetic targeting</t>
  </si>
  <si>
    <t>Photodynamic</t>
  </si>
  <si>
    <t>Photodynamic  + Magnetic field</t>
  </si>
  <si>
    <t>Photodynamic + Chemotherapy</t>
  </si>
  <si>
    <t>AMF - Magnetic targeting</t>
  </si>
  <si>
    <t xml:space="preserve">0.3 T magnet  532 nm laser </t>
  </si>
  <si>
    <t>PTT - attenuated DOX resistance (dox was also administered without NPs)</t>
  </si>
  <si>
    <t>DOX - Parallel</t>
  </si>
  <si>
    <t>Raw264.7 cell-derived exosomes loaded with IO + curcumin</t>
  </si>
  <si>
    <t>Curcumin + IO</t>
  </si>
  <si>
    <t>Manganese Oxide + PEG + Ce6 + Curcumin</t>
  </si>
  <si>
    <t>transtuzumab (TZ) Ab + PMA</t>
  </si>
  <si>
    <t xml:space="preserve">Dox coating </t>
  </si>
  <si>
    <t>mesoporous manganese oxide</t>
  </si>
  <si>
    <t>Ce6 + DOX + IO</t>
  </si>
  <si>
    <t>3,0 ug/mL NPs</t>
  </si>
  <si>
    <t>14, 76 ug/mL Cur</t>
  </si>
  <si>
    <t>self-assembly chitosan oligosaccharide loaded with IO - CSO-BHQ-IR780-Hex</t>
  </si>
  <si>
    <t>Self assembled HA</t>
  </si>
  <si>
    <t>Lactate oxide + -KillerRed-AAV2-IO</t>
  </si>
  <si>
    <t>folic acid and a luminescent PTTA-Eu3+ complex + OA</t>
  </si>
  <si>
    <t>PEG2000 + OA</t>
  </si>
  <si>
    <t>Cobalt/iron oxide NPs</t>
  </si>
  <si>
    <t xml:space="preserve">Folic acid + OA-coated IO (in the PEG shell) </t>
  </si>
  <si>
    <t>iRGD peptide + Dox + microRNA + PEI</t>
  </si>
  <si>
    <t>Magnetic core-shell NPs</t>
  </si>
  <si>
    <t>DSPE-PEG2000 + OA</t>
  </si>
  <si>
    <t>Cells delivery</t>
  </si>
  <si>
    <t>OA - coated IO</t>
  </si>
  <si>
    <t>Doxorubicin +OA - coated IO</t>
  </si>
  <si>
    <t>Amorphous IO NP</t>
  </si>
  <si>
    <t>Ce-Doped-Maghemite NPs</t>
  </si>
  <si>
    <t>IO - (Au-Au Shell e Shell)</t>
  </si>
  <si>
    <t>metals - Au/Ag + Oleic acid</t>
  </si>
  <si>
    <t>adeno-associated virus serotype 2 with KillerRed</t>
  </si>
  <si>
    <t>AU-IO NPs</t>
  </si>
  <si>
    <t>folate/polyethylenimine-conjugated poly(organophosphazene) polymer + SiRNA</t>
  </si>
  <si>
    <t>Magnetospirillum magneticum AMB-1</t>
  </si>
  <si>
    <t>NHS-PEG-FA + NHS-IRdye800</t>
  </si>
  <si>
    <t>Assembly IO</t>
  </si>
  <si>
    <t xml:space="preserve">Core (IO)-Shell (SILICA) </t>
  </si>
  <si>
    <t>DSPC and DSPEmPEG2000 phospholipids micelles</t>
  </si>
  <si>
    <t>OA-coated IO and AG + DiR</t>
  </si>
  <si>
    <t>aliphatic chain segments within SLNs + FA + Dextran</t>
  </si>
  <si>
    <t>Doxorubicin + OA coatedSPIONs</t>
  </si>
  <si>
    <t>7 uM</t>
  </si>
  <si>
    <t>HA</t>
  </si>
  <si>
    <t>IO nanoclusters</t>
  </si>
  <si>
    <t>photosensitizer PpIX + OA</t>
  </si>
  <si>
    <t>poly(maleic anhydride alt-1 octadecene)</t>
  </si>
  <si>
    <t>manganese carbonate-deposited iron oxide</t>
  </si>
  <si>
    <t>nano-Se + PEI + PVP</t>
  </si>
  <si>
    <t>PEG + EGF Ab</t>
  </si>
  <si>
    <t xml:space="preserve">Micelles PEG-PE </t>
  </si>
  <si>
    <t>OA-acid IO + PTX</t>
  </si>
  <si>
    <t>Iron oxide-gold, core-shell nanoparticles</t>
  </si>
  <si>
    <t>1,37 ug/mL</t>
  </si>
  <si>
    <t>Laser irradiation (1064 nm)  + drug release</t>
  </si>
  <si>
    <t>F127 micelles</t>
  </si>
  <si>
    <t xml:space="preserve">Peptide + Citrate </t>
  </si>
  <si>
    <t>400 nm -Photoactivation of bimodal nanoparticles
 photouncaging ligands</t>
  </si>
  <si>
    <t>MNOX-SPION</t>
  </si>
  <si>
    <t>CPT</t>
  </si>
  <si>
    <t>OA (oleic acid)</t>
  </si>
  <si>
    <t>CDDP</t>
  </si>
  <si>
    <t>Co cluster-embedded IO nanoparticles - GO</t>
  </si>
  <si>
    <t>Nanoclusters</t>
  </si>
  <si>
    <t>Tannic acid + OA coated IO and BSA</t>
  </si>
  <si>
    <t>OA + PEG + Peptide</t>
  </si>
  <si>
    <t>streptavidin conjugated IO NPs + Biotin-FA + PEG</t>
  </si>
  <si>
    <t>PEG + IO NPs + Polidopamine</t>
  </si>
  <si>
    <t>1,518 C150</t>
  </si>
  <si>
    <t>DOX+ DTX + IO</t>
  </si>
  <si>
    <t xml:space="preserve">Chitosan + DF-PEG-DF- Hydrogel </t>
  </si>
  <si>
    <t>Cancer cell membranes</t>
  </si>
  <si>
    <t>DOX-coated IO</t>
  </si>
  <si>
    <t>Magnetossome</t>
  </si>
  <si>
    <t>RGD + lipid bilayer membrane + fluorescent Venus protein + MamC protein</t>
  </si>
  <si>
    <t>MamC-HAF + Lipid bilayer</t>
  </si>
  <si>
    <t>DOX + GRAPHYDNE + FU</t>
  </si>
  <si>
    <t xml:space="preserve">core-shell </t>
  </si>
  <si>
    <t>Dihy-droartemisinin (dha) + adsorbed metal ions</t>
  </si>
  <si>
    <t>amphiphilic  polymer coating</t>
  </si>
  <si>
    <t>PEI - core-shell NPs</t>
  </si>
  <si>
    <t>IO (shell) + Fluorescent tag</t>
  </si>
  <si>
    <t>IO NPs (CANmaghemite particles)</t>
  </si>
  <si>
    <t>Lipossomes - DSPE-PEG2000</t>
  </si>
  <si>
    <t>Folate + DTX</t>
  </si>
  <si>
    <t>PEG-coated IO NPs</t>
  </si>
  <si>
    <t>Alginate + DOX + MeO-PEG</t>
  </si>
  <si>
    <t>160 nM</t>
  </si>
  <si>
    <t>PSMA (maphiphilic polymer) + PEG</t>
  </si>
  <si>
    <t>IO +PCPDTBT (semi-conducting polymer) - Janus structure</t>
  </si>
  <si>
    <t>0,68 ug/mL</t>
  </si>
  <si>
    <t>1,36 ug/mL</t>
  </si>
  <si>
    <t>2,0 mg/mL</t>
  </si>
  <si>
    <t>1,3 uM</t>
  </si>
  <si>
    <t>0,2 ug/mL</t>
  </si>
  <si>
    <t>10,58 ug/mL</t>
  </si>
  <si>
    <t>40 uM</t>
  </si>
  <si>
    <t>40 ug/mL</t>
  </si>
  <si>
    <t>7,8 uM</t>
  </si>
  <si>
    <t>0,1288 ug/mL</t>
  </si>
  <si>
    <t>181,1 uM</t>
  </si>
  <si>
    <t>0,62 uM</t>
  </si>
  <si>
    <t>2,03 ng/mL</t>
  </si>
  <si>
    <t>36,2 ug/mL</t>
  </si>
  <si>
    <t>39,2 nM</t>
  </si>
  <si>
    <t>3,95 x 10-6 mol/L</t>
  </si>
  <si>
    <t>5 nmol/L</t>
  </si>
  <si>
    <t>Vitamins</t>
  </si>
  <si>
    <t>Polymer-nucleic acids</t>
  </si>
  <si>
    <t>Polymer-peptides</t>
  </si>
  <si>
    <t>Nucleic acids</t>
  </si>
  <si>
    <t>Peptides</t>
  </si>
  <si>
    <t>Polymers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</si>
</sst>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16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/>
    </xf>
    <xf numFmtId="0" fontId="0" fillId="0" borderId="2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/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7" fillId="0" borderId="0" xfId="0" applyFont="1" applyFill="1"/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30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" xfId="155" builtinId="8" hidden="1"/>
    <cellStyle name="Hiperligação" xfId="157" builtinId="8" hidden="1"/>
    <cellStyle name="Hiperligação" xfId="159" builtinId="8" hidden="1"/>
    <cellStyle name="Hiperligação" xfId="161" builtinId="8" hidden="1"/>
    <cellStyle name="Hiperligação" xfId="163" builtinId="8" hidden="1"/>
    <cellStyle name="Hiperligação" xfId="165" builtinId="8" hidden="1"/>
    <cellStyle name="Hiperligação" xfId="167" builtinId="8" hidden="1"/>
    <cellStyle name="Hiperligação" xfId="169" builtinId="8" hidden="1"/>
    <cellStyle name="Hiperligação" xfId="171" builtinId="8" hidden="1"/>
    <cellStyle name="Hiperligação" xfId="173" builtinId="8" hidden="1"/>
    <cellStyle name="Hiperligação" xfId="175" builtinId="8" hidden="1"/>
    <cellStyle name="Hiperligação" xfId="177" builtinId="8" hidden="1"/>
    <cellStyle name="Hiperligação" xfId="179" builtinId="8" hidden="1"/>
    <cellStyle name="Hiperligação" xfId="181" builtinId="8" hidden="1"/>
    <cellStyle name="Hiperligação" xfId="183" builtinId="8" hidden="1"/>
    <cellStyle name="Hiperligação" xfId="185" builtinId="8" hidden="1"/>
    <cellStyle name="Hiperligação" xfId="187" builtinId="8" hidden="1"/>
    <cellStyle name="Hiperligação" xfId="189" builtinId="8" hidden="1"/>
    <cellStyle name="Hiperligação" xfId="191" builtinId="8" hidden="1"/>
    <cellStyle name="Hiperligação" xfId="193" builtinId="8" hidden="1"/>
    <cellStyle name="Hiperligação" xfId="195" builtinId="8" hidden="1"/>
    <cellStyle name="Hiperligação" xfId="197" builtinId="8" hidden="1"/>
    <cellStyle name="Hiperligação" xfId="199" builtinId="8" hidden="1"/>
    <cellStyle name="Hiperligação" xfId="201" builtinId="8" hidden="1"/>
    <cellStyle name="Hiperligação" xfId="203" builtinId="8" hidden="1"/>
    <cellStyle name="Hiperligação" xfId="205" builtinId="8" hidden="1"/>
    <cellStyle name="Hiperligação" xfId="207" builtinId="8" hidden="1"/>
    <cellStyle name="Hiperligação" xfId="209" builtinId="8" hidden="1"/>
    <cellStyle name="Hiperligação" xfId="211" builtinId="8" hidden="1"/>
    <cellStyle name="Hiperligação" xfId="213" builtinId="8" hidden="1"/>
    <cellStyle name="Hiperligação" xfId="215" builtinId="8" hidden="1"/>
    <cellStyle name="Hiperligação" xfId="217" builtinId="8" hidden="1"/>
    <cellStyle name="Hiperligação" xfId="219" builtinId="8" hidden="1"/>
    <cellStyle name="Hiperligação" xfId="221" builtinId="8" hidden="1"/>
    <cellStyle name="Hiperligação" xfId="223" builtinId="8" hidden="1"/>
    <cellStyle name="Hiperligação" xfId="225" builtinId="8" hidden="1"/>
    <cellStyle name="Hiperligação" xfId="227" builtinId="8" hidden="1"/>
    <cellStyle name="Hiperligação" xfId="229" builtinId="8" hidden="1"/>
    <cellStyle name="Hiperligação" xfId="231" builtinId="8" hidden="1"/>
    <cellStyle name="Hiperligação" xfId="233" builtinId="8" hidden="1"/>
    <cellStyle name="Hiperligação" xfId="235" builtinId="8" hidden="1"/>
    <cellStyle name="Hiperligação" xfId="237" builtinId="8" hidden="1"/>
    <cellStyle name="Hiperligação" xfId="239" builtinId="8" hidden="1"/>
    <cellStyle name="Hiperligação" xfId="241" builtinId="8" hidden="1"/>
    <cellStyle name="Hiperligação" xfId="243" builtinId="8" hidden="1"/>
    <cellStyle name="Hiperligação" xfId="245" builtinId="8" hidden="1"/>
    <cellStyle name="Hiperligação" xfId="247" builtinId="8" hidden="1"/>
    <cellStyle name="Hiperligação" xfId="249" builtinId="8" hidden="1"/>
    <cellStyle name="Hiperligação" xfId="251" builtinId="8" hidden="1"/>
    <cellStyle name="Hiperligação" xfId="253" builtinId="8" hidden="1"/>
    <cellStyle name="Hiperligação" xfId="255" builtinId="8" hidden="1"/>
    <cellStyle name="Hiperligação" xfId="257" builtinId="8" hidden="1"/>
    <cellStyle name="Hiperligação" xfId="259" builtinId="8" hidden="1"/>
    <cellStyle name="Hiperligação" xfId="261" builtinId="8" hidden="1"/>
    <cellStyle name="Hiperligação" xfId="263" builtinId="8" hidden="1"/>
    <cellStyle name="Hiperligação" xfId="265" builtinId="8" hidden="1"/>
    <cellStyle name="Hiperligação" xfId="267" builtinId="8" hidden="1"/>
    <cellStyle name="Hiperligação" xfId="269" builtinId="8" hidden="1"/>
    <cellStyle name="Hiperligação" xfId="271" builtinId="8" hidden="1"/>
    <cellStyle name="Hiperligação" xfId="273" builtinId="8" hidden="1"/>
    <cellStyle name="Hiperligação" xfId="275" builtinId="8" hidden="1"/>
    <cellStyle name="Hiperligação" xfId="277" builtinId="8" hidden="1"/>
    <cellStyle name="Hiperligação" xfId="279" builtinId="8" hidden="1"/>
    <cellStyle name="Hiperligação" xfId="281" builtinId="8" hidden="1"/>
    <cellStyle name="Hiperligação" xfId="283" builtinId="8" hidden="1"/>
    <cellStyle name="Hiperligação" xfId="285" builtinId="8" hidden="1"/>
    <cellStyle name="Hiperligação" xfId="287" builtinId="8" hidden="1"/>
    <cellStyle name="Hiperligação" xfId="289" builtinId="8" hidden="1"/>
    <cellStyle name="Hiperligação" xfId="291" builtinId="8" hidden="1"/>
    <cellStyle name="Hiperligação" xfId="293" builtinId="8" hidden="1"/>
    <cellStyle name="Hiperligação" xfId="295" builtinId="8" hidden="1"/>
    <cellStyle name="Hiperligação" xfId="297" builtinId="8" hidden="1"/>
    <cellStyle name="Hiperligação" xfId="299" builtinId="8" hidden="1"/>
    <cellStyle name="Hiperligação" xfId="301" builtinId="8" hidden="1"/>
    <cellStyle name="Hiperligação" xfId="303" builtinId="8" hidden="1"/>
    <cellStyle name="Hiperligação" xfId="30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Hiperligação Visitada" xfId="156" builtinId="9" hidden="1"/>
    <cellStyle name="Hiperligação Visitada" xfId="158" builtinId="9" hidden="1"/>
    <cellStyle name="Hiperligação Visitada" xfId="160" builtinId="9" hidden="1"/>
    <cellStyle name="Hiperligação Visitada" xfId="162" builtinId="9" hidden="1"/>
    <cellStyle name="Hiperligação Visitada" xfId="164" builtinId="9" hidden="1"/>
    <cellStyle name="Hiperligação Visitada" xfId="166" builtinId="9" hidden="1"/>
    <cellStyle name="Hiperligação Visitada" xfId="168" builtinId="9" hidden="1"/>
    <cellStyle name="Hiperligação Visitada" xfId="170" builtinId="9" hidden="1"/>
    <cellStyle name="Hiperligação Visitada" xfId="172" builtinId="9" hidden="1"/>
    <cellStyle name="Hiperligação Visitada" xfId="174" builtinId="9" hidden="1"/>
    <cellStyle name="Hiperligação Visitada" xfId="176" builtinId="9" hidden="1"/>
    <cellStyle name="Hiperligação Visitada" xfId="178" builtinId="9" hidden="1"/>
    <cellStyle name="Hiperligação Visitada" xfId="180" builtinId="9" hidden="1"/>
    <cellStyle name="Hiperligação Visitada" xfId="182" builtinId="9" hidden="1"/>
    <cellStyle name="Hiperligação Visitada" xfId="184" builtinId="9" hidden="1"/>
    <cellStyle name="Hiperligação Visitada" xfId="186" builtinId="9" hidden="1"/>
    <cellStyle name="Hiperligação Visitada" xfId="188" builtinId="9" hidden="1"/>
    <cellStyle name="Hiperligação Visitada" xfId="190" builtinId="9" hidden="1"/>
    <cellStyle name="Hiperligação Visitada" xfId="192" builtinId="9" hidden="1"/>
    <cellStyle name="Hiperligação Visitada" xfId="194" builtinId="9" hidden="1"/>
    <cellStyle name="Hiperligação Visitada" xfId="196" builtinId="9" hidden="1"/>
    <cellStyle name="Hiperligação Visitada" xfId="198" builtinId="9" hidden="1"/>
    <cellStyle name="Hiperligação Visitada" xfId="200" builtinId="9" hidden="1"/>
    <cellStyle name="Hiperligação Visitada" xfId="202" builtinId="9" hidden="1"/>
    <cellStyle name="Hiperligação Visitada" xfId="204" builtinId="9" hidden="1"/>
    <cellStyle name="Hiperligação Visitada" xfId="206" builtinId="9" hidden="1"/>
    <cellStyle name="Hiperligação Visitada" xfId="208" builtinId="9" hidden="1"/>
    <cellStyle name="Hiperligação Visitada" xfId="210" builtinId="9" hidden="1"/>
    <cellStyle name="Hiperligação Visitada" xfId="212" builtinId="9" hidden="1"/>
    <cellStyle name="Hiperligação Visitada" xfId="214" builtinId="9" hidden="1"/>
    <cellStyle name="Hiperligação Visitada" xfId="216" builtinId="9" hidden="1"/>
    <cellStyle name="Hiperligação Visitada" xfId="218" builtinId="9" hidden="1"/>
    <cellStyle name="Hiperligação Visitada" xfId="220" builtinId="9" hidden="1"/>
    <cellStyle name="Hiperligação Visitada" xfId="222" builtinId="9" hidden="1"/>
    <cellStyle name="Hiperligação Visitada" xfId="224" builtinId="9" hidden="1"/>
    <cellStyle name="Hiperligação Visitada" xfId="226" builtinId="9" hidden="1"/>
    <cellStyle name="Hiperligação Visitada" xfId="228" builtinId="9" hidden="1"/>
    <cellStyle name="Hiperligação Visitada" xfId="230" builtinId="9" hidden="1"/>
    <cellStyle name="Hiperligação Visitada" xfId="232" builtinId="9" hidden="1"/>
    <cellStyle name="Hiperligação Visitada" xfId="234" builtinId="9" hidden="1"/>
    <cellStyle name="Hiperligação Visitada" xfId="236" builtinId="9" hidden="1"/>
    <cellStyle name="Hiperligação Visitada" xfId="238" builtinId="9" hidden="1"/>
    <cellStyle name="Hiperligação Visitada" xfId="240" builtinId="9" hidden="1"/>
    <cellStyle name="Hiperligação Visitada" xfId="242" builtinId="9" hidden="1"/>
    <cellStyle name="Hiperligação Visitada" xfId="244" builtinId="9" hidden="1"/>
    <cellStyle name="Hiperligação Visitada" xfId="246" builtinId="9" hidden="1"/>
    <cellStyle name="Hiperligação Visitada" xfId="248" builtinId="9" hidden="1"/>
    <cellStyle name="Hiperligação Visitada" xfId="250" builtinId="9" hidden="1"/>
    <cellStyle name="Hiperligação Visitada" xfId="252" builtinId="9" hidden="1"/>
    <cellStyle name="Hiperligação Visitada" xfId="254" builtinId="9" hidden="1"/>
    <cellStyle name="Hiperligação Visitada" xfId="256" builtinId="9" hidden="1"/>
    <cellStyle name="Hiperligação Visitada" xfId="258" builtinId="9" hidden="1"/>
    <cellStyle name="Hiperligação Visitada" xfId="260" builtinId="9" hidden="1"/>
    <cellStyle name="Hiperligação Visitada" xfId="262" builtinId="9" hidden="1"/>
    <cellStyle name="Hiperligação Visitada" xfId="264" builtinId="9" hidden="1"/>
    <cellStyle name="Hiperligação Visitada" xfId="266" builtinId="9" hidden="1"/>
    <cellStyle name="Hiperligação Visitada" xfId="268" builtinId="9" hidden="1"/>
    <cellStyle name="Hiperligação Visitada" xfId="270" builtinId="9" hidden="1"/>
    <cellStyle name="Hiperligação Visitada" xfId="272" builtinId="9" hidden="1"/>
    <cellStyle name="Hiperligação Visitada" xfId="274" builtinId="9" hidden="1"/>
    <cellStyle name="Hiperligação Visitada" xfId="276" builtinId="9" hidden="1"/>
    <cellStyle name="Hiperligação Visitada" xfId="278" builtinId="9" hidden="1"/>
    <cellStyle name="Hiperligação Visitada" xfId="280" builtinId="9" hidden="1"/>
    <cellStyle name="Hiperligação Visitada" xfId="282" builtinId="9" hidden="1"/>
    <cellStyle name="Hiperligação Visitada" xfId="284" builtinId="9" hidden="1"/>
    <cellStyle name="Hiperligação Visitada" xfId="286" builtinId="9" hidden="1"/>
    <cellStyle name="Hiperligação Visitada" xfId="288" builtinId="9" hidden="1"/>
    <cellStyle name="Hiperligação Visitada" xfId="290" builtinId="9" hidden="1"/>
    <cellStyle name="Hiperligação Visitada" xfId="292" builtinId="9" hidden="1"/>
    <cellStyle name="Hiperligação Visitada" xfId="294" builtinId="9" hidden="1"/>
    <cellStyle name="Hiperligação Visitada" xfId="296" builtinId="9" hidden="1"/>
    <cellStyle name="Hiperligação Visitada" xfId="298" builtinId="9" hidden="1"/>
    <cellStyle name="Hiperligação Visitada" xfId="300" builtinId="9" hidden="1"/>
    <cellStyle name="Hiperligação Visitada" xfId="302" builtinId="9" hidden="1"/>
    <cellStyle name="Hiperligação Visitada" xfId="304" builtinId="9" hidden="1"/>
    <cellStyle name="Hiperligação Visitada" xfId="30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rbara.mendes/Dropbox/Conde%20Lab/Meta-analysis/Iron_oxide_BBM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on oxide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37"/>
  <sheetViews>
    <sheetView tabSelected="1" zoomScale="80" zoomScaleNormal="80" workbookViewId="0">
      <pane xSplit="1" topLeftCell="B1" activePane="topRight" state="frozen"/>
      <selection pane="topRight" activeCell="C5" sqref="C5"/>
    </sheetView>
  </sheetViews>
  <sheetFormatPr defaultColWidth="10.70703125" defaultRowHeight="16" x14ac:dyDescent="0.8"/>
  <cols>
    <col min="1" max="1" width="11.20703125" style="12"/>
    <col min="2" max="2" width="23.08203125" style="7" bestFit="1" customWidth="1"/>
    <col min="3" max="3" width="15.5" style="7" bestFit="1" customWidth="1"/>
    <col min="4" max="4" width="31.20703125" style="7" bestFit="1" customWidth="1"/>
    <col min="5" max="6" width="11.20703125" style="7"/>
    <col min="7" max="7" width="10.70703125" style="7"/>
    <col min="8" max="8" width="13.4140625" style="7" bestFit="1" customWidth="1"/>
    <col min="9" max="9" width="17.9140625" style="7" customWidth="1"/>
    <col min="10" max="10" width="9.4140625" style="7" bestFit="1" customWidth="1"/>
    <col min="11" max="11" width="21.75" style="7" customWidth="1"/>
    <col min="12" max="12" width="18.5" style="7" bestFit="1" customWidth="1"/>
    <col min="13" max="13" width="10.70703125" style="7"/>
    <col min="14" max="14" width="13.20703125" style="7" bestFit="1" customWidth="1"/>
    <col min="15" max="15" width="68.5" style="7" bestFit="1" customWidth="1"/>
    <col min="16" max="16" width="11" style="7" customWidth="1"/>
    <col min="17" max="17" width="35.625" style="7" bestFit="1" customWidth="1"/>
    <col min="18" max="18" width="18.625" style="7" bestFit="1" customWidth="1"/>
    <col min="19" max="19" width="52.20703125" style="7" customWidth="1"/>
    <col min="20" max="20" width="12.375" style="7" bestFit="1" customWidth="1"/>
    <col min="21" max="21" width="34.70703125" style="7" customWidth="1"/>
    <col min="22" max="22" width="12.70703125" style="7" customWidth="1"/>
    <col min="23" max="23" width="23.70703125" style="7" customWidth="1"/>
    <col min="24" max="25" width="21.70703125" style="7" bestFit="1" customWidth="1"/>
    <col min="26" max="26" width="19.20703125" style="7" bestFit="1" customWidth="1"/>
    <col min="27" max="27" width="11.5" style="7" bestFit="1" customWidth="1"/>
    <col min="28" max="28" width="15.20703125" style="7" bestFit="1" customWidth="1"/>
    <col min="29" max="29" width="23.20703125" style="7" bestFit="1" customWidth="1"/>
    <col min="30" max="31" width="27.20703125" style="7" bestFit="1" customWidth="1"/>
    <col min="32" max="35" width="27.20703125" style="13" bestFit="1" customWidth="1"/>
    <col min="36" max="36" width="31.08203125" style="20" customWidth="1"/>
    <col min="37" max="37" width="23.20703125" style="20" customWidth="1"/>
    <col min="38" max="38" width="18.2890625" style="20" bestFit="1" customWidth="1"/>
    <col min="39" max="39" width="14.08203125" style="20" customWidth="1"/>
    <col min="40" max="40" width="25.58203125" style="20" bestFit="1" customWidth="1"/>
    <col min="41" max="41" width="14.20703125" style="7" bestFit="1" customWidth="1"/>
    <col min="42" max="42" width="14" style="7" bestFit="1" customWidth="1"/>
    <col min="43" max="43" width="19.70703125" style="7" bestFit="1" customWidth="1"/>
    <col min="44" max="44" width="7" style="15" bestFit="1" customWidth="1"/>
    <col min="45" max="48" width="12" style="16" bestFit="1" customWidth="1"/>
    <col min="49" max="49" width="10" style="16" bestFit="1" customWidth="1"/>
    <col min="50" max="50" width="12" style="16" bestFit="1" customWidth="1"/>
    <col min="51" max="53" width="12" style="16" customWidth="1"/>
    <col min="54" max="54" width="12" style="16" bestFit="1" customWidth="1"/>
    <col min="55" max="55" width="12.7890625" style="16" bestFit="1" customWidth="1"/>
    <col min="56" max="61" width="12" style="16" bestFit="1" customWidth="1"/>
    <col min="62" max="62" width="13.5" bestFit="1" customWidth="1"/>
    <col min="63" max="63" width="10.4140625" style="1" bestFit="1" customWidth="1"/>
    <col min="64" max="64" width="11.7890625" style="1" bestFit="1" customWidth="1"/>
    <col min="65" max="16384" width="10.70703125" style="1"/>
  </cols>
  <sheetData>
    <row r="1" spans="1:64" s="6" customFormat="1" ht="16.75" thickBot="1" x14ac:dyDescent="0.95">
      <c r="A1" s="3" t="s">
        <v>0</v>
      </c>
      <c r="B1" s="5" t="s">
        <v>1</v>
      </c>
      <c r="C1" s="5" t="s">
        <v>44</v>
      </c>
      <c r="D1" s="5" t="s">
        <v>2</v>
      </c>
      <c r="E1" s="81" t="s">
        <v>3</v>
      </c>
      <c r="F1" s="80" t="s">
        <v>4</v>
      </c>
      <c r="G1" s="80" t="s">
        <v>45</v>
      </c>
      <c r="H1" s="80" t="s">
        <v>46</v>
      </c>
      <c r="I1" s="8" t="s">
        <v>604</v>
      </c>
      <c r="J1" s="80" t="s">
        <v>47</v>
      </c>
      <c r="K1" s="5" t="s">
        <v>431</v>
      </c>
      <c r="L1" s="8" t="s">
        <v>48</v>
      </c>
      <c r="M1" s="80" t="s">
        <v>49</v>
      </c>
      <c r="N1" s="80" t="s">
        <v>51</v>
      </c>
      <c r="O1" s="5" t="s">
        <v>404</v>
      </c>
      <c r="P1" s="81" t="s">
        <v>398</v>
      </c>
      <c r="Q1" s="5" t="s">
        <v>435</v>
      </c>
      <c r="R1" s="81" t="s">
        <v>1091</v>
      </c>
      <c r="S1" s="5" t="s">
        <v>505</v>
      </c>
      <c r="T1" s="80" t="s">
        <v>50</v>
      </c>
      <c r="U1" s="80" t="s">
        <v>427</v>
      </c>
      <c r="V1" s="8" t="s">
        <v>1128</v>
      </c>
      <c r="W1" s="8" t="s">
        <v>96</v>
      </c>
      <c r="X1" s="8" t="s">
        <v>432</v>
      </c>
      <c r="Y1" s="8" t="s">
        <v>433</v>
      </c>
      <c r="Z1" s="80" t="s">
        <v>52</v>
      </c>
      <c r="AA1" s="80" t="s">
        <v>53</v>
      </c>
      <c r="AB1" s="80" t="s">
        <v>54</v>
      </c>
      <c r="AC1" s="80" t="s">
        <v>55</v>
      </c>
      <c r="AD1" s="8" t="s">
        <v>56</v>
      </c>
      <c r="AE1" s="8" t="s">
        <v>57</v>
      </c>
      <c r="AF1" s="9" t="s">
        <v>58</v>
      </c>
      <c r="AG1" s="9" t="s">
        <v>409</v>
      </c>
      <c r="AH1" s="9" t="s">
        <v>408</v>
      </c>
      <c r="AI1" s="9" t="s">
        <v>407</v>
      </c>
      <c r="AJ1" s="18" t="s">
        <v>429</v>
      </c>
      <c r="AK1" s="18" t="s">
        <v>853</v>
      </c>
      <c r="AL1" s="18" t="s">
        <v>426</v>
      </c>
      <c r="AM1" s="18" t="s">
        <v>515</v>
      </c>
      <c r="AN1" s="26" t="s">
        <v>447</v>
      </c>
      <c r="AO1" s="4" t="s">
        <v>401</v>
      </c>
      <c r="AP1" s="5" t="s">
        <v>402</v>
      </c>
      <c r="AQ1" s="81" t="s">
        <v>403</v>
      </c>
      <c r="AR1" s="28" t="s">
        <v>412</v>
      </c>
      <c r="AS1" s="29" t="s">
        <v>410</v>
      </c>
      <c r="AT1" s="29" t="s">
        <v>85</v>
      </c>
      <c r="AU1" s="29" t="s">
        <v>399</v>
      </c>
      <c r="AV1" s="29" t="s">
        <v>88</v>
      </c>
      <c r="AW1" s="29" t="s">
        <v>67</v>
      </c>
      <c r="AX1" s="29" t="s">
        <v>405</v>
      </c>
      <c r="AY1" s="29" t="s">
        <v>414</v>
      </c>
      <c r="AZ1" s="29" t="s">
        <v>94</v>
      </c>
      <c r="BA1" s="29" t="s">
        <v>83</v>
      </c>
      <c r="BB1" s="29" t="s">
        <v>411</v>
      </c>
      <c r="BC1" s="29" t="s">
        <v>445</v>
      </c>
      <c r="BD1" s="29" t="s">
        <v>444</v>
      </c>
      <c r="BE1" s="29" t="s">
        <v>443</v>
      </c>
      <c r="BF1" s="29" t="s">
        <v>442</v>
      </c>
      <c r="BG1" s="29" t="s">
        <v>441</v>
      </c>
      <c r="BH1" s="29" t="s">
        <v>440</v>
      </c>
      <c r="BI1" s="29" t="s">
        <v>439</v>
      </c>
      <c r="BJ1" s="6" t="s">
        <v>436</v>
      </c>
      <c r="BK1" s="6" t="s">
        <v>437</v>
      </c>
      <c r="BL1" s="6" t="s">
        <v>438</v>
      </c>
    </row>
    <row r="2" spans="1:64" s="25" customFormat="1" x14ac:dyDescent="0.8">
      <c r="A2" s="63">
        <v>29890363</v>
      </c>
      <c r="B2" s="37" t="s">
        <v>15</v>
      </c>
      <c r="C2" s="37">
        <v>2018</v>
      </c>
      <c r="D2" s="37" t="s">
        <v>104</v>
      </c>
      <c r="E2" s="37" t="s">
        <v>6</v>
      </c>
      <c r="F2" s="37" t="s">
        <v>105</v>
      </c>
      <c r="G2" s="37" t="s">
        <v>62</v>
      </c>
      <c r="H2" s="37" t="s">
        <v>415</v>
      </c>
      <c r="I2" s="37"/>
      <c r="J2" s="37">
        <v>100</v>
      </c>
      <c r="K2" s="37"/>
      <c r="L2" s="22" t="s">
        <v>592</v>
      </c>
      <c r="M2" s="37" t="s">
        <v>64</v>
      </c>
      <c r="N2" s="37" t="s">
        <v>87</v>
      </c>
      <c r="O2" s="37"/>
      <c r="P2" s="37" t="s">
        <v>97</v>
      </c>
      <c r="Q2" s="37" t="s">
        <v>455</v>
      </c>
      <c r="R2" s="37" t="s">
        <v>420</v>
      </c>
      <c r="S2" s="37"/>
      <c r="T2" s="37">
        <v>5</v>
      </c>
      <c r="U2" s="37"/>
      <c r="V2" s="22" t="s">
        <v>592</v>
      </c>
      <c r="W2" s="22" t="s">
        <v>592</v>
      </c>
      <c r="X2" s="22" t="s">
        <v>592</v>
      </c>
      <c r="Y2" s="22" t="s">
        <v>592</v>
      </c>
      <c r="Z2" s="37" t="s">
        <v>77</v>
      </c>
      <c r="AA2" s="37" t="s">
        <v>73</v>
      </c>
      <c r="AB2" s="37">
        <v>1</v>
      </c>
      <c r="AC2" s="37">
        <f>AQ2</f>
        <v>65.851776313976245</v>
      </c>
      <c r="AD2" s="22"/>
      <c r="AE2" s="22"/>
      <c r="AF2" s="23"/>
      <c r="AG2" s="37"/>
      <c r="AH2" s="37"/>
      <c r="AI2" s="55"/>
      <c r="AJ2" s="37" t="s">
        <v>428</v>
      </c>
      <c r="AK2" s="38"/>
      <c r="AL2" s="38" t="s">
        <v>423</v>
      </c>
      <c r="AM2" s="23"/>
      <c r="AN2" s="64" t="s">
        <v>449</v>
      </c>
      <c r="AO2" s="38">
        <v>619.5</v>
      </c>
      <c r="AP2" s="37">
        <v>1814.15</v>
      </c>
      <c r="AQ2" s="37">
        <f>(1-(AO2/AP2))*100</f>
        <v>65.851776313976245</v>
      </c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65"/>
    </row>
    <row r="3" spans="1:64" s="25" customFormat="1" x14ac:dyDescent="0.8">
      <c r="A3" s="21">
        <v>27668795</v>
      </c>
      <c r="B3" s="22" t="s">
        <v>10</v>
      </c>
      <c r="C3" s="22">
        <v>2016</v>
      </c>
      <c r="D3" s="22" t="s">
        <v>106</v>
      </c>
      <c r="E3" s="22" t="s">
        <v>6</v>
      </c>
      <c r="F3" s="22" t="s">
        <v>105</v>
      </c>
      <c r="G3" s="22" t="s">
        <v>62</v>
      </c>
      <c r="H3" s="22" t="s">
        <v>80</v>
      </c>
      <c r="I3" s="22"/>
      <c r="J3" s="22">
        <v>30</v>
      </c>
      <c r="K3" s="22"/>
      <c r="L3" s="22" t="s">
        <v>592</v>
      </c>
      <c r="M3" s="22" t="s">
        <v>64</v>
      </c>
      <c r="N3" s="22" t="s">
        <v>65</v>
      </c>
      <c r="O3" s="22" t="s">
        <v>502</v>
      </c>
      <c r="P3" s="37" t="s">
        <v>87</v>
      </c>
      <c r="Q3" s="22"/>
      <c r="R3" s="37" t="s">
        <v>420</v>
      </c>
      <c r="S3" s="37"/>
      <c r="T3" s="22"/>
      <c r="U3" s="22" t="s">
        <v>503</v>
      </c>
      <c r="V3" s="22" t="s">
        <v>592</v>
      </c>
      <c r="W3" s="22" t="s">
        <v>592</v>
      </c>
      <c r="X3" s="22" t="s">
        <v>592</v>
      </c>
      <c r="Y3" s="22" t="s">
        <v>592</v>
      </c>
      <c r="Z3" s="22" t="s">
        <v>72</v>
      </c>
      <c r="AA3" s="22" t="s">
        <v>73</v>
      </c>
      <c r="AB3" s="22">
        <v>1</v>
      </c>
      <c r="AC3" s="37">
        <f t="shared" ref="AC3:AC61" si="0">AQ3</f>
        <v>52.505320177984125</v>
      </c>
      <c r="AD3" s="22"/>
      <c r="AE3" s="22"/>
      <c r="AF3" s="23"/>
      <c r="AG3" s="22"/>
      <c r="AH3" s="22"/>
      <c r="AI3" s="23"/>
      <c r="AJ3" s="37"/>
      <c r="AK3" s="38"/>
      <c r="AL3" s="38" t="s">
        <v>423</v>
      </c>
      <c r="AM3" s="23"/>
      <c r="AN3" s="40" t="s">
        <v>448</v>
      </c>
      <c r="AO3" s="27">
        <v>245.5</v>
      </c>
      <c r="AP3" s="22">
        <v>516.9</v>
      </c>
      <c r="AQ3" s="37">
        <f t="shared" ref="AQ3:AQ61" si="1">(1-(AO3/AP3))*100</f>
        <v>52.505320177984125</v>
      </c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65"/>
    </row>
    <row r="4" spans="1:64" s="25" customFormat="1" x14ac:dyDescent="0.8">
      <c r="A4" s="21">
        <v>30346694</v>
      </c>
      <c r="B4" s="22" t="s">
        <v>7</v>
      </c>
      <c r="C4" s="22">
        <v>2018</v>
      </c>
      <c r="D4" s="22" t="s">
        <v>8</v>
      </c>
      <c r="E4" s="22" t="s">
        <v>6</v>
      </c>
      <c r="F4" s="22" t="s">
        <v>105</v>
      </c>
      <c r="G4" s="22" t="s">
        <v>68</v>
      </c>
      <c r="H4" s="22" t="s">
        <v>79</v>
      </c>
      <c r="I4" s="22"/>
      <c r="J4" s="22">
        <v>97</v>
      </c>
      <c r="K4" s="22"/>
      <c r="L4" s="22">
        <v>-29.2</v>
      </c>
      <c r="M4" s="22" t="s">
        <v>64</v>
      </c>
      <c r="N4" s="22" t="s">
        <v>71</v>
      </c>
      <c r="O4" s="22" t="s">
        <v>504</v>
      </c>
      <c r="P4" s="37" t="s">
        <v>87</v>
      </c>
      <c r="Q4" s="22"/>
      <c r="R4" s="37" t="s">
        <v>420</v>
      </c>
      <c r="S4" s="37" t="s">
        <v>506</v>
      </c>
      <c r="T4" s="22"/>
      <c r="U4" s="22" t="s">
        <v>496</v>
      </c>
      <c r="V4" s="22" t="s">
        <v>592</v>
      </c>
      <c r="W4" s="22" t="s">
        <v>592</v>
      </c>
      <c r="X4" s="22" t="s">
        <v>592</v>
      </c>
      <c r="Y4" s="22" t="s">
        <v>592</v>
      </c>
      <c r="Z4" s="66" t="s">
        <v>66</v>
      </c>
      <c r="AA4" s="22" t="s">
        <v>73</v>
      </c>
      <c r="AB4" s="22">
        <v>3</v>
      </c>
      <c r="AC4" s="37">
        <f t="shared" si="0"/>
        <v>77.879017970134143</v>
      </c>
      <c r="AD4" s="22">
        <v>209.125</v>
      </c>
      <c r="AE4" s="22">
        <v>63.625</v>
      </c>
      <c r="AF4" s="23">
        <v>41</v>
      </c>
      <c r="AG4" s="22" t="s">
        <v>85</v>
      </c>
      <c r="AH4" s="22" t="s">
        <v>399</v>
      </c>
      <c r="AI4" s="23" t="s">
        <v>67</v>
      </c>
      <c r="AJ4" s="37" t="s">
        <v>558</v>
      </c>
      <c r="AK4" s="23" t="s">
        <v>1259</v>
      </c>
      <c r="AL4" s="38" t="s">
        <v>423</v>
      </c>
      <c r="AM4" s="23" t="s">
        <v>1260</v>
      </c>
      <c r="AN4" s="40" t="s">
        <v>448</v>
      </c>
      <c r="AO4" s="27">
        <v>87.4</v>
      </c>
      <c r="AP4" s="22">
        <v>395.1</v>
      </c>
      <c r="AQ4" s="37">
        <f t="shared" si="1"/>
        <v>77.879017970134143</v>
      </c>
      <c r="AR4" s="17">
        <v>0.85</v>
      </c>
      <c r="AS4" s="17">
        <v>1.21</v>
      </c>
      <c r="AT4" s="17">
        <v>16.73</v>
      </c>
      <c r="AU4" s="17">
        <v>5.09</v>
      </c>
      <c r="AV4" s="17">
        <v>3.03</v>
      </c>
      <c r="AW4" s="17">
        <v>3.28</v>
      </c>
      <c r="AX4" s="17">
        <v>2.2999999999999998</v>
      </c>
      <c r="AY4" s="17"/>
      <c r="AZ4" s="17"/>
      <c r="BA4" s="17"/>
      <c r="BB4" s="17">
        <v>8</v>
      </c>
      <c r="BC4" s="17">
        <f t="shared" ref="BC4:BL4" si="2">(AR4/$BB4)*100</f>
        <v>10.625</v>
      </c>
      <c r="BD4" s="17">
        <f t="shared" si="2"/>
        <v>15.125</v>
      </c>
      <c r="BE4" s="17">
        <f t="shared" si="2"/>
        <v>209.125</v>
      </c>
      <c r="BF4" s="17">
        <f t="shared" si="2"/>
        <v>63.625</v>
      </c>
      <c r="BG4" s="17">
        <f t="shared" si="2"/>
        <v>37.875</v>
      </c>
      <c r="BH4" s="17">
        <f t="shared" si="2"/>
        <v>41</v>
      </c>
      <c r="BI4" s="17">
        <f t="shared" si="2"/>
        <v>28.749999999999996</v>
      </c>
      <c r="BJ4" s="17">
        <f t="shared" si="2"/>
        <v>0</v>
      </c>
      <c r="BK4" s="17">
        <f t="shared" si="2"/>
        <v>0</v>
      </c>
      <c r="BL4" s="17">
        <f t="shared" si="2"/>
        <v>0</v>
      </c>
    </row>
    <row r="5" spans="1:64" s="25" customFormat="1" x14ac:dyDescent="0.8">
      <c r="A5" s="21">
        <v>29982104</v>
      </c>
      <c r="B5" s="22" t="s">
        <v>15</v>
      </c>
      <c r="C5" s="22">
        <v>2018</v>
      </c>
      <c r="D5" s="22" t="s">
        <v>107</v>
      </c>
      <c r="E5" s="22" t="s">
        <v>6</v>
      </c>
      <c r="F5" s="22" t="s">
        <v>105</v>
      </c>
      <c r="G5" s="22" t="s">
        <v>68</v>
      </c>
      <c r="H5" s="22" t="s">
        <v>79</v>
      </c>
      <c r="I5" s="22"/>
      <c r="J5" s="22">
        <v>120.7</v>
      </c>
      <c r="K5" s="22"/>
      <c r="L5" s="22">
        <v>-25.4</v>
      </c>
      <c r="M5" s="22" t="s">
        <v>64</v>
      </c>
      <c r="N5" s="22" t="s">
        <v>400</v>
      </c>
      <c r="O5" s="22" t="s">
        <v>511</v>
      </c>
      <c r="P5" s="37" t="s">
        <v>97</v>
      </c>
      <c r="Q5" s="22" t="s">
        <v>1262</v>
      </c>
      <c r="R5" s="37" t="s">
        <v>420</v>
      </c>
      <c r="S5" s="37" t="s">
        <v>1261</v>
      </c>
      <c r="T5" s="22">
        <v>106</v>
      </c>
      <c r="U5" s="22"/>
      <c r="V5" s="22" t="s">
        <v>1269</v>
      </c>
      <c r="W5" s="22" t="s">
        <v>592</v>
      </c>
      <c r="X5" s="22" t="s">
        <v>592</v>
      </c>
      <c r="Y5" s="22" t="s">
        <v>592</v>
      </c>
      <c r="Z5" s="22" t="s">
        <v>82</v>
      </c>
      <c r="AA5" s="22" t="s">
        <v>67</v>
      </c>
      <c r="AB5" s="22">
        <v>7</v>
      </c>
      <c r="AC5" s="37">
        <f t="shared" si="0"/>
        <v>97.70642201834869</v>
      </c>
      <c r="AD5" s="22"/>
      <c r="AE5" s="22"/>
      <c r="AF5" s="23"/>
      <c r="AG5" s="22"/>
      <c r="AH5" s="22"/>
      <c r="AI5" s="23"/>
      <c r="AJ5" s="37" t="s">
        <v>512</v>
      </c>
      <c r="AK5" s="38"/>
      <c r="AL5" s="38" t="s">
        <v>423</v>
      </c>
      <c r="AM5" s="23"/>
      <c r="AN5" s="40" t="s">
        <v>448</v>
      </c>
      <c r="AO5" s="27">
        <v>1.6583747927031001</v>
      </c>
      <c r="AP5" s="22">
        <v>72.305140961857305</v>
      </c>
      <c r="AQ5" s="37">
        <f t="shared" si="1"/>
        <v>97.70642201834869</v>
      </c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</row>
    <row r="6" spans="1:64" s="25" customFormat="1" x14ac:dyDescent="0.8">
      <c r="A6" s="21">
        <v>31326525</v>
      </c>
      <c r="B6" s="22" t="s">
        <v>12</v>
      </c>
      <c r="C6" s="22">
        <v>2019</v>
      </c>
      <c r="D6" s="22" t="s">
        <v>108</v>
      </c>
      <c r="E6" s="22" t="s">
        <v>6</v>
      </c>
      <c r="F6" s="22" t="s">
        <v>105</v>
      </c>
      <c r="G6" s="22" t="s">
        <v>68</v>
      </c>
      <c r="H6" s="22" t="s">
        <v>79</v>
      </c>
      <c r="I6" s="22"/>
      <c r="J6" s="22">
        <v>160</v>
      </c>
      <c r="K6" s="22"/>
      <c r="L6" s="22">
        <v>61.7</v>
      </c>
      <c r="M6" s="22" t="s">
        <v>64</v>
      </c>
      <c r="N6" s="22" t="s">
        <v>65</v>
      </c>
      <c r="O6" s="22" t="s">
        <v>514</v>
      </c>
      <c r="P6" s="37" t="s">
        <v>87</v>
      </c>
      <c r="Q6" s="22"/>
      <c r="R6" s="37" t="s">
        <v>420</v>
      </c>
      <c r="S6" s="37"/>
      <c r="T6" s="22"/>
      <c r="U6" s="22" t="s">
        <v>513</v>
      </c>
      <c r="V6" s="22" t="s">
        <v>592</v>
      </c>
      <c r="W6" s="22" t="s">
        <v>592</v>
      </c>
      <c r="X6" s="22" t="s">
        <v>592</v>
      </c>
      <c r="Y6" s="22" t="s">
        <v>592</v>
      </c>
      <c r="Z6" s="22" t="s">
        <v>77</v>
      </c>
      <c r="AA6" s="22" t="s">
        <v>73</v>
      </c>
      <c r="AB6" s="22">
        <v>4</v>
      </c>
      <c r="AC6" s="37">
        <f t="shared" si="0"/>
        <v>14.285925655581256</v>
      </c>
      <c r="AD6" s="22"/>
      <c r="AE6" s="22"/>
      <c r="AF6" s="23"/>
      <c r="AG6" s="22"/>
      <c r="AH6" s="22"/>
      <c r="AI6" s="23"/>
      <c r="AJ6" s="37"/>
      <c r="AK6" s="38"/>
      <c r="AL6" s="38" t="s">
        <v>424</v>
      </c>
      <c r="AM6" s="23" t="s">
        <v>516</v>
      </c>
      <c r="AN6" s="40" t="s">
        <v>87</v>
      </c>
      <c r="AO6" s="27">
        <v>1737.93</v>
      </c>
      <c r="AP6" s="22">
        <v>2027.59</v>
      </c>
      <c r="AQ6" s="37">
        <f t="shared" si="1"/>
        <v>14.285925655581256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</row>
    <row r="7" spans="1:64" s="25" customFormat="1" x14ac:dyDescent="0.8">
      <c r="A7" s="21">
        <v>30287265</v>
      </c>
      <c r="B7" s="22" t="s">
        <v>18</v>
      </c>
      <c r="C7" s="22">
        <v>2018</v>
      </c>
      <c r="D7" s="22" t="s">
        <v>109</v>
      </c>
      <c r="E7" s="22" t="s">
        <v>6</v>
      </c>
      <c r="F7" s="22" t="s">
        <v>105</v>
      </c>
      <c r="G7" s="22" t="s">
        <v>68</v>
      </c>
      <c r="H7" s="22" t="s">
        <v>79</v>
      </c>
      <c r="I7" s="22"/>
      <c r="J7" s="22">
        <v>61.16</v>
      </c>
      <c r="K7" s="22"/>
      <c r="L7" s="22">
        <v>-6.93</v>
      </c>
      <c r="M7" s="22" t="s">
        <v>64</v>
      </c>
      <c r="N7" s="22" t="s">
        <v>81</v>
      </c>
      <c r="O7" s="22" t="s">
        <v>453</v>
      </c>
      <c r="P7" s="37" t="s">
        <v>87</v>
      </c>
      <c r="Q7" s="22"/>
      <c r="R7" s="37" t="s">
        <v>420</v>
      </c>
      <c r="S7" s="37"/>
      <c r="T7" s="22"/>
      <c r="U7" s="22" t="s">
        <v>517</v>
      </c>
      <c r="V7" s="22" t="s">
        <v>592</v>
      </c>
      <c r="W7" s="22" t="s">
        <v>592</v>
      </c>
      <c r="X7" s="22" t="s">
        <v>592</v>
      </c>
      <c r="Y7" s="22" t="s">
        <v>592</v>
      </c>
      <c r="Z7" s="22" t="s">
        <v>77</v>
      </c>
      <c r="AA7" s="22" t="s">
        <v>92</v>
      </c>
      <c r="AB7" s="22">
        <v>11</v>
      </c>
      <c r="AC7" s="37">
        <f t="shared" si="0"/>
        <v>31.140350877192979</v>
      </c>
      <c r="AD7" s="22"/>
      <c r="AE7" s="22"/>
      <c r="AF7" s="23"/>
      <c r="AG7" s="22"/>
      <c r="AH7" s="22"/>
      <c r="AI7" s="23"/>
      <c r="AJ7" s="37"/>
      <c r="AK7" s="38"/>
      <c r="AL7" s="38" t="s">
        <v>424</v>
      </c>
      <c r="AM7" s="23" t="s">
        <v>518</v>
      </c>
      <c r="AN7" s="40" t="s">
        <v>87</v>
      </c>
      <c r="AO7" s="27">
        <v>157</v>
      </c>
      <c r="AP7" s="22">
        <v>228</v>
      </c>
      <c r="AQ7" s="37">
        <f t="shared" si="1"/>
        <v>31.140350877192979</v>
      </c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spans="1:64" s="25" customFormat="1" x14ac:dyDescent="0.8">
      <c r="A8" s="21">
        <v>31393496</v>
      </c>
      <c r="B8" s="22" t="s">
        <v>11</v>
      </c>
      <c r="C8" s="22">
        <v>2019</v>
      </c>
      <c r="D8" s="22" t="s">
        <v>110</v>
      </c>
      <c r="E8" s="22" t="s">
        <v>6</v>
      </c>
      <c r="F8" s="22" t="s">
        <v>105</v>
      </c>
      <c r="G8" s="22" t="s">
        <v>68</v>
      </c>
      <c r="H8" s="22" t="s">
        <v>79</v>
      </c>
      <c r="I8" s="22"/>
      <c r="J8" s="22">
        <v>290</v>
      </c>
      <c r="K8" s="22"/>
      <c r="L8" s="22">
        <v>-28.5</v>
      </c>
      <c r="M8" s="22" t="s">
        <v>80</v>
      </c>
      <c r="N8" s="22" t="s">
        <v>99</v>
      </c>
      <c r="O8" s="22" t="s">
        <v>1263</v>
      </c>
      <c r="P8" s="37" t="s">
        <v>87</v>
      </c>
      <c r="Q8" s="22"/>
      <c r="R8" s="37" t="s">
        <v>420</v>
      </c>
      <c r="S8" s="37"/>
      <c r="T8" s="22">
        <v>20</v>
      </c>
      <c r="U8" s="22"/>
      <c r="V8" s="22" t="s">
        <v>592</v>
      </c>
      <c r="W8" s="22" t="s">
        <v>592</v>
      </c>
      <c r="X8" s="22" t="s">
        <v>592</v>
      </c>
      <c r="Y8" s="22" t="s">
        <v>592</v>
      </c>
      <c r="Z8" s="22" t="s">
        <v>77</v>
      </c>
      <c r="AA8" s="22" t="s">
        <v>78</v>
      </c>
      <c r="AB8" s="22">
        <v>3</v>
      </c>
      <c r="AC8" s="37">
        <f t="shared" si="0"/>
        <v>92.390011890606417</v>
      </c>
      <c r="AD8" s="22"/>
      <c r="AE8" s="22"/>
      <c r="AF8" s="23"/>
      <c r="AG8" s="22" t="s">
        <v>85</v>
      </c>
      <c r="AH8" s="22"/>
      <c r="AI8" s="23"/>
      <c r="AJ8" s="37" t="s">
        <v>1256</v>
      </c>
      <c r="AK8" s="38"/>
      <c r="AL8" s="38" t="s">
        <v>423</v>
      </c>
      <c r="AM8" s="23"/>
      <c r="AN8" s="40" t="s">
        <v>519</v>
      </c>
      <c r="AO8" s="27">
        <v>0.64</v>
      </c>
      <c r="AP8" s="22">
        <v>8.41</v>
      </c>
      <c r="AQ8" s="37">
        <f t="shared" si="1"/>
        <v>92.390011890606417</v>
      </c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 s="25" customFormat="1" x14ac:dyDescent="0.8">
      <c r="A9" s="21">
        <v>31074627</v>
      </c>
      <c r="B9" s="22" t="s">
        <v>14</v>
      </c>
      <c r="C9" s="22">
        <v>2019</v>
      </c>
      <c r="D9" s="22" t="s">
        <v>111</v>
      </c>
      <c r="E9" s="22" t="s">
        <v>6</v>
      </c>
      <c r="F9" s="22" t="s">
        <v>105</v>
      </c>
      <c r="G9" s="22" t="s">
        <v>62</v>
      </c>
      <c r="H9" s="37" t="s">
        <v>415</v>
      </c>
      <c r="I9" s="37"/>
      <c r="J9" s="22"/>
      <c r="K9" s="22" t="s">
        <v>452</v>
      </c>
      <c r="L9" s="22">
        <v>-4.68</v>
      </c>
      <c r="M9" s="22" t="s">
        <v>64</v>
      </c>
      <c r="N9" s="22" t="s">
        <v>400</v>
      </c>
      <c r="O9" s="22" t="s">
        <v>454</v>
      </c>
      <c r="P9" s="37" t="s">
        <v>87</v>
      </c>
      <c r="Q9" s="22"/>
      <c r="R9" s="37" t="s">
        <v>420</v>
      </c>
      <c r="S9" s="37"/>
      <c r="T9" s="22"/>
      <c r="U9" s="22" t="s">
        <v>521</v>
      </c>
      <c r="V9" s="22" t="s">
        <v>592</v>
      </c>
      <c r="W9" s="22" t="s">
        <v>592</v>
      </c>
      <c r="X9" s="22" t="s">
        <v>592</v>
      </c>
      <c r="Y9" s="22" t="s">
        <v>592</v>
      </c>
      <c r="Z9" s="66" t="s">
        <v>72</v>
      </c>
      <c r="AA9" s="22" t="s">
        <v>73</v>
      </c>
      <c r="AB9" s="22">
        <v>1</v>
      </c>
      <c r="AC9" s="37">
        <f t="shared" si="0"/>
        <v>98.52952465434447</v>
      </c>
      <c r="AD9" s="22"/>
      <c r="AE9" s="22"/>
      <c r="AF9" s="23"/>
      <c r="AG9" s="22"/>
      <c r="AH9" s="22"/>
      <c r="AI9" s="23"/>
      <c r="AJ9" s="37" t="s">
        <v>419</v>
      </c>
      <c r="AK9" s="38"/>
      <c r="AL9" s="38" t="s">
        <v>423</v>
      </c>
      <c r="AM9" s="23"/>
      <c r="AN9" s="40" t="s">
        <v>448</v>
      </c>
      <c r="AO9" s="27">
        <v>17.239999999999998</v>
      </c>
      <c r="AP9" s="22">
        <v>1172.4100000000001</v>
      </c>
      <c r="AQ9" s="37">
        <f t="shared" si="1"/>
        <v>98.52952465434447</v>
      </c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spans="1:64" s="25" customFormat="1" x14ac:dyDescent="0.8">
      <c r="A10" s="21">
        <v>29935333</v>
      </c>
      <c r="B10" s="22" t="s">
        <v>12</v>
      </c>
      <c r="C10" s="22">
        <v>2018</v>
      </c>
      <c r="D10" s="22" t="s">
        <v>112</v>
      </c>
      <c r="E10" s="22" t="s">
        <v>6</v>
      </c>
      <c r="F10" s="22" t="s">
        <v>105</v>
      </c>
      <c r="G10" s="22" t="s">
        <v>68</v>
      </c>
      <c r="H10" s="22" t="s">
        <v>79</v>
      </c>
      <c r="I10" s="22"/>
      <c r="J10" s="22">
        <v>187.83</v>
      </c>
      <c r="K10" s="22"/>
      <c r="L10" s="41" t="s">
        <v>451</v>
      </c>
      <c r="M10" s="22" t="s">
        <v>64</v>
      </c>
      <c r="N10" s="22" t="s">
        <v>76</v>
      </c>
      <c r="O10" s="22" t="s">
        <v>523</v>
      </c>
      <c r="P10" s="37" t="s">
        <v>97</v>
      </c>
      <c r="Q10" s="22" t="s">
        <v>456</v>
      </c>
      <c r="R10" s="37" t="s">
        <v>420</v>
      </c>
      <c r="S10" s="37" t="s">
        <v>522</v>
      </c>
      <c r="T10" s="22"/>
      <c r="U10" s="22" t="s">
        <v>497</v>
      </c>
      <c r="V10" s="22" t="s">
        <v>592</v>
      </c>
      <c r="W10" s="22" t="s">
        <v>592</v>
      </c>
      <c r="X10" s="22" t="s">
        <v>592</v>
      </c>
      <c r="Y10" s="22" t="s">
        <v>592</v>
      </c>
      <c r="Z10" s="22" t="s">
        <v>77</v>
      </c>
      <c r="AA10" s="22" t="s">
        <v>83</v>
      </c>
      <c r="AB10" s="22">
        <v>4</v>
      </c>
      <c r="AC10" s="37">
        <f t="shared" si="0"/>
        <v>82.925869604517374</v>
      </c>
      <c r="AD10" s="22"/>
      <c r="AE10" s="22"/>
      <c r="AF10" s="23"/>
      <c r="AG10" s="22" t="s">
        <v>85</v>
      </c>
      <c r="AH10" s="22" t="s">
        <v>88</v>
      </c>
      <c r="AI10" s="23"/>
      <c r="AJ10" s="37"/>
      <c r="AK10" s="38"/>
      <c r="AL10" s="38" t="s">
        <v>424</v>
      </c>
      <c r="AM10" s="23"/>
      <c r="AN10" s="40" t="s">
        <v>87</v>
      </c>
      <c r="AO10" s="27">
        <v>160.56</v>
      </c>
      <c r="AP10" s="22">
        <v>940.37</v>
      </c>
      <c r="AQ10" s="37">
        <f t="shared" si="1"/>
        <v>82.925869604517374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 s="25" customFormat="1" x14ac:dyDescent="0.8">
      <c r="A11" s="21">
        <v>23758591</v>
      </c>
      <c r="B11" s="22" t="s">
        <v>7</v>
      </c>
      <c r="C11" s="22">
        <v>2013</v>
      </c>
      <c r="D11" s="22" t="s">
        <v>113</v>
      </c>
      <c r="E11" s="22" t="s">
        <v>6</v>
      </c>
      <c r="F11" s="22" t="s">
        <v>105</v>
      </c>
      <c r="G11" s="22" t="s">
        <v>68</v>
      </c>
      <c r="H11" s="22" t="s">
        <v>79</v>
      </c>
      <c r="I11" s="22"/>
      <c r="J11" s="22">
        <v>48.7</v>
      </c>
      <c r="K11" s="22"/>
      <c r="L11" s="41" t="s">
        <v>470</v>
      </c>
      <c r="M11" s="22" t="s">
        <v>64</v>
      </c>
      <c r="N11" s="22" t="s">
        <v>101</v>
      </c>
      <c r="O11" s="22" t="s">
        <v>1264</v>
      </c>
      <c r="P11" s="37" t="s">
        <v>87</v>
      </c>
      <c r="Q11" s="22"/>
      <c r="R11" s="37" t="s">
        <v>420</v>
      </c>
      <c r="S11" s="37"/>
      <c r="T11" s="22">
        <v>5</v>
      </c>
      <c r="U11" s="22"/>
      <c r="V11" s="22" t="s">
        <v>592</v>
      </c>
      <c r="W11" s="22" t="s">
        <v>592</v>
      </c>
      <c r="X11" s="22" t="s">
        <v>592</v>
      </c>
      <c r="Y11" s="22" t="s">
        <v>592</v>
      </c>
      <c r="Z11" s="22" t="s">
        <v>82</v>
      </c>
      <c r="AA11" s="22" t="s">
        <v>73</v>
      </c>
      <c r="AB11" s="22">
        <v>1</v>
      </c>
      <c r="AC11" s="37" t="e">
        <f t="shared" si="0"/>
        <v>#DIV/0!</v>
      </c>
      <c r="AD11" s="22"/>
      <c r="AE11" s="22"/>
      <c r="AF11" s="23"/>
      <c r="AG11" s="22" t="s">
        <v>85</v>
      </c>
      <c r="AH11" s="22" t="s">
        <v>405</v>
      </c>
      <c r="AI11" s="23"/>
      <c r="AJ11" s="37"/>
      <c r="AK11" s="38"/>
      <c r="AL11" s="38" t="s">
        <v>424</v>
      </c>
      <c r="AM11" s="23"/>
      <c r="AN11" s="40" t="s">
        <v>87</v>
      </c>
      <c r="AO11" s="27"/>
      <c r="AP11" s="22"/>
      <c r="AQ11" s="37" t="e">
        <f t="shared" si="1"/>
        <v>#DIV/0!</v>
      </c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spans="1:64" s="25" customFormat="1" x14ac:dyDescent="0.8">
      <c r="A12" s="21">
        <v>30624889</v>
      </c>
      <c r="B12" s="22" t="s">
        <v>9</v>
      </c>
      <c r="C12" s="22">
        <v>2019</v>
      </c>
      <c r="D12" s="22" t="s">
        <v>114</v>
      </c>
      <c r="E12" s="22" t="s">
        <v>6</v>
      </c>
      <c r="F12" s="22" t="s">
        <v>105</v>
      </c>
      <c r="G12" s="22" t="s">
        <v>62</v>
      </c>
      <c r="H12" s="37" t="s">
        <v>415</v>
      </c>
      <c r="I12" s="37"/>
      <c r="J12" s="41" t="s">
        <v>469</v>
      </c>
      <c r="K12" s="41"/>
      <c r="L12" s="22" t="s">
        <v>592</v>
      </c>
      <c r="M12" s="22" t="s">
        <v>80</v>
      </c>
      <c r="N12" s="22" t="s">
        <v>99</v>
      </c>
      <c r="O12" s="22" t="s">
        <v>1265</v>
      </c>
      <c r="P12" s="37" t="s">
        <v>87</v>
      </c>
      <c r="Q12" s="22"/>
      <c r="R12" s="37" t="s">
        <v>420</v>
      </c>
      <c r="S12" s="37"/>
      <c r="T12" s="22">
        <v>28</v>
      </c>
      <c r="U12" s="22"/>
      <c r="V12" s="22" t="s">
        <v>592</v>
      </c>
      <c r="W12" s="22" t="s">
        <v>592</v>
      </c>
      <c r="X12" s="22" t="s">
        <v>592</v>
      </c>
      <c r="Y12" s="22" t="s">
        <v>592</v>
      </c>
      <c r="Z12" s="22" t="s">
        <v>77</v>
      </c>
      <c r="AA12" s="22" t="s">
        <v>94</v>
      </c>
      <c r="AB12" s="22">
        <v>1</v>
      </c>
      <c r="AC12" s="37">
        <f t="shared" si="0"/>
        <v>95.652107075510372</v>
      </c>
      <c r="AD12" s="22"/>
      <c r="AE12" s="22"/>
      <c r="AF12" s="23"/>
      <c r="AG12" s="22"/>
      <c r="AH12" s="22"/>
      <c r="AI12" s="23"/>
      <c r="AJ12" s="37" t="s">
        <v>512</v>
      </c>
      <c r="AK12" s="38"/>
      <c r="AL12" s="38" t="s">
        <v>423</v>
      </c>
      <c r="AM12" s="23"/>
      <c r="AN12" s="40" t="s">
        <v>448</v>
      </c>
      <c r="AO12" s="27">
        <v>84.85</v>
      </c>
      <c r="AP12" s="22">
        <v>1951.52</v>
      </c>
      <c r="AQ12" s="37">
        <f t="shared" si="1"/>
        <v>95.652107075510372</v>
      </c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 s="25" customFormat="1" x14ac:dyDescent="0.8">
      <c r="A13" s="21">
        <v>31577423</v>
      </c>
      <c r="B13" s="22" t="s">
        <v>9</v>
      </c>
      <c r="C13" s="22">
        <v>2019</v>
      </c>
      <c r="D13" s="22" t="s">
        <v>115</v>
      </c>
      <c r="E13" s="22" t="s">
        <v>6</v>
      </c>
      <c r="F13" s="22" t="s">
        <v>105</v>
      </c>
      <c r="G13" s="22" t="s">
        <v>68</v>
      </c>
      <c r="H13" s="22" t="s">
        <v>79</v>
      </c>
      <c r="I13" s="22"/>
      <c r="J13" s="22">
        <v>23.3</v>
      </c>
      <c r="K13" s="22"/>
      <c r="L13" s="41" t="s">
        <v>471</v>
      </c>
      <c r="M13" s="22" t="s">
        <v>64</v>
      </c>
      <c r="N13" s="37" t="s">
        <v>87</v>
      </c>
      <c r="O13" s="22"/>
      <c r="P13" s="37" t="s">
        <v>97</v>
      </c>
      <c r="Q13" s="22" t="s">
        <v>1267</v>
      </c>
      <c r="R13" s="37" t="s">
        <v>80</v>
      </c>
      <c r="S13" s="37" t="s">
        <v>1266</v>
      </c>
      <c r="T13" s="22">
        <v>10</v>
      </c>
      <c r="U13" s="22"/>
      <c r="V13" s="22" t="s">
        <v>1268</v>
      </c>
      <c r="W13" s="22">
        <v>13.7</v>
      </c>
      <c r="X13" s="22">
        <v>3.4</v>
      </c>
      <c r="Y13" s="22" t="s">
        <v>592</v>
      </c>
      <c r="Z13" s="22" t="s">
        <v>77</v>
      </c>
      <c r="AA13" s="22" t="s">
        <v>67</v>
      </c>
      <c r="AB13" s="22">
        <v>1</v>
      </c>
      <c r="AC13" s="37">
        <f t="shared" si="0"/>
        <v>98.843930635838149</v>
      </c>
      <c r="AD13" s="22">
        <v>144.77000086303622</v>
      </c>
      <c r="AE13" s="22">
        <v>88.672650384051025</v>
      </c>
      <c r="AF13" s="23">
        <v>37.969275912660635</v>
      </c>
      <c r="AG13" s="22" t="s">
        <v>85</v>
      </c>
      <c r="AH13" s="22" t="s">
        <v>405</v>
      </c>
      <c r="AI13" s="23" t="s">
        <v>399</v>
      </c>
      <c r="AJ13" s="37" t="s">
        <v>524</v>
      </c>
      <c r="AK13" s="38"/>
      <c r="AL13" s="38" t="s">
        <v>423</v>
      </c>
      <c r="AM13" s="23"/>
      <c r="AN13" s="40" t="s">
        <v>448</v>
      </c>
      <c r="AO13" s="27">
        <v>0.2</v>
      </c>
      <c r="AP13" s="22">
        <v>17.3</v>
      </c>
      <c r="AQ13" s="37">
        <f t="shared" si="1"/>
        <v>98.843930635838149</v>
      </c>
      <c r="AR13" s="17"/>
      <c r="AS13" s="17">
        <v>154040.40404040099</v>
      </c>
      <c r="AT13" s="17">
        <v>9413299.6632996593</v>
      </c>
      <c r="AU13" s="17">
        <v>2468855.2188552101</v>
      </c>
      <c r="AV13" s="17">
        <v>1627104.3771043699</v>
      </c>
      <c r="AW13" s="17"/>
      <c r="AX13" s="17">
        <v>5765712.6823793398</v>
      </c>
      <c r="AY13" s="17"/>
      <c r="AZ13" s="17"/>
      <c r="BA13" s="17"/>
      <c r="BB13" s="17">
        <v>6502244.6689113304</v>
      </c>
      <c r="BC13" s="17">
        <f t="shared" ref="BC13:BL13" si="3">(AR13/$BB13)*100</f>
        <v>0</v>
      </c>
      <c r="BD13" s="17">
        <f t="shared" si="3"/>
        <v>2.3690342625355552</v>
      </c>
      <c r="BE13" s="17">
        <f t="shared" si="3"/>
        <v>144.77000086303622</v>
      </c>
      <c r="BF13" s="17">
        <f t="shared" si="3"/>
        <v>37.969275912660635</v>
      </c>
      <c r="BG13" s="17">
        <f t="shared" si="3"/>
        <v>25.023733494433326</v>
      </c>
      <c r="BH13" s="17">
        <f t="shared" si="3"/>
        <v>0</v>
      </c>
      <c r="BI13" s="17">
        <f t="shared" si="3"/>
        <v>88.672650384051025</v>
      </c>
      <c r="BJ13" s="17">
        <f t="shared" si="3"/>
        <v>0</v>
      </c>
      <c r="BK13" s="17">
        <f t="shared" si="3"/>
        <v>0</v>
      </c>
      <c r="BL13" s="17">
        <f t="shared" si="3"/>
        <v>0</v>
      </c>
    </row>
    <row r="14" spans="1:64" s="25" customFormat="1" x14ac:dyDescent="0.8">
      <c r="A14" s="21">
        <v>30911166</v>
      </c>
      <c r="B14" s="22" t="s">
        <v>10</v>
      </c>
      <c r="C14" s="22">
        <v>2019</v>
      </c>
      <c r="D14" s="22" t="s">
        <v>116</v>
      </c>
      <c r="E14" s="22" t="s">
        <v>6</v>
      </c>
      <c r="F14" s="22" t="s">
        <v>105</v>
      </c>
      <c r="G14" s="22" t="s">
        <v>68</v>
      </c>
      <c r="H14" s="22" t="s">
        <v>89</v>
      </c>
      <c r="I14" s="22"/>
      <c r="J14" s="22">
        <v>30</v>
      </c>
      <c r="K14" s="22"/>
      <c r="L14" s="22" t="s">
        <v>592</v>
      </c>
      <c r="M14" s="22" t="s">
        <v>64</v>
      </c>
      <c r="N14" s="22" t="s">
        <v>65</v>
      </c>
      <c r="O14" s="22" t="s">
        <v>461</v>
      </c>
      <c r="P14" s="37" t="s">
        <v>87</v>
      </c>
      <c r="Q14" s="22"/>
      <c r="R14" s="37" t="s">
        <v>420</v>
      </c>
      <c r="S14" s="37"/>
      <c r="T14" s="22">
        <v>6</v>
      </c>
      <c r="U14" s="22"/>
      <c r="V14" s="22" t="s">
        <v>592</v>
      </c>
      <c r="W14" s="22" t="s">
        <v>592</v>
      </c>
      <c r="X14" s="22" t="s">
        <v>592</v>
      </c>
      <c r="Y14" s="22" t="s">
        <v>592</v>
      </c>
      <c r="Z14" s="22" t="s">
        <v>77</v>
      </c>
      <c r="AA14" s="22" t="s">
        <v>80</v>
      </c>
      <c r="AB14" s="22">
        <v>9</v>
      </c>
      <c r="AC14" s="37">
        <f t="shared" si="0"/>
        <v>75.215260299377391</v>
      </c>
      <c r="AD14" s="22"/>
      <c r="AE14" s="22"/>
      <c r="AF14" s="23"/>
      <c r="AG14" s="22"/>
      <c r="AH14" s="22"/>
      <c r="AI14" s="23"/>
      <c r="AJ14" s="37"/>
      <c r="AK14" s="38"/>
      <c r="AL14" s="38" t="s">
        <v>424</v>
      </c>
      <c r="AM14" s="23"/>
      <c r="AN14" s="40" t="s">
        <v>87</v>
      </c>
      <c r="AO14" s="27">
        <v>18.71</v>
      </c>
      <c r="AP14" s="22">
        <v>75.489999999999995</v>
      </c>
      <c r="AQ14" s="37">
        <f t="shared" si="1"/>
        <v>75.215260299377391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 s="25" customFormat="1" x14ac:dyDescent="0.8">
      <c r="A15" s="21">
        <v>31498999</v>
      </c>
      <c r="B15" s="22" t="s">
        <v>14</v>
      </c>
      <c r="C15" s="22">
        <v>2019</v>
      </c>
      <c r="D15" s="22" t="s">
        <v>117</v>
      </c>
      <c r="E15" s="22" t="s">
        <v>6</v>
      </c>
      <c r="F15" s="22" t="s">
        <v>105</v>
      </c>
      <c r="G15" s="22" t="s">
        <v>62</v>
      </c>
      <c r="H15" s="37" t="s">
        <v>415</v>
      </c>
      <c r="I15" s="37"/>
      <c r="J15" s="22">
        <v>122.7</v>
      </c>
      <c r="K15" s="22"/>
      <c r="L15" s="22">
        <v>-9.6999999999999993</v>
      </c>
      <c r="M15" s="22" t="s">
        <v>64</v>
      </c>
      <c r="N15" s="22" t="s">
        <v>99</v>
      </c>
      <c r="O15" s="22" t="s">
        <v>525</v>
      </c>
      <c r="P15" s="37" t="s">
        <v>87</v>
      </c>
      <c r="Q15" s="22"/>
      <c r="R15" s="37" t="s">
        <v>420</v>
      </c>
      <c r="S15" s="37" t="s">
        <v>860</v>
      </c>
      <c r="T15" s="22">
        <v>0.22500000000000001</v>
      </c>
      <c r="U15" s="22"/>
      <c r="V15" s="22"/>
      <c r="W15" s="22" t="s">
        <v>592</v>
      </c>
      <c r="X15" s="22" t="s">
        <v>592</v>
      </c>
      <c r="Y15" s="22" t="s">
        <v>592</v>
      </c>
      <c r="Z15" s="22" t="s">
        <v>82</v>
      </c>
      <c r="AA15" s="22" t="s">
        <v>73</v>
      </c>
      <c r="AB15" s="22">
        <v>1</v>
      </c>
      <c r="AC15" s="37">
        <f t="shared" si="0"/>
        <v>93.771626297577853</v>
      </c>
      <c r="AD15" s="22"/>
      <c r="AE15" s="22"/>
      <c r="AF15" s="23"/>
      <c r="AG15" s="22"/>
      <c r="AH15" s="22"/>
      <c r="AI15" s="23"/>
      <c r="AJ15" s="37"/>
      <c r="AK15" s="38"/>
      <c r="AL15" s="38" t="s">
        <v>424</v>
      </c>
      <c r="AM15" s="23"/>
      <c r="AN15" s="40" t="s">
        <v>87</v>
      </c>
      <c r="AO15" s="27">
        <v>0.18</v>
      </c>
      <c r="AP15" s="22">
        <v>2.89</v>
      </c>
      <c r="AQ15" s="37">
        <f t="shared" si="1"/>
        <v>93.771626297577853</v>
      </c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 s="25" customFormat="1" x14ac:dyDescent="0.8">
      <c r="A16" s="21">
        <v>31553151</v>
      </c>
      <c r="B16" s="22" t="s">
        <v>9</v>
      </c>
      <c r="C16" s="22">
        <v>2019</v>
      </c>
      <c r="D16" s="22" t="s">
        <v>118</v>
      </c>
      <c r="E16" s="22" t="s">
        <v>6</v>
      </c>
      <c r="F16" s="22" t="s">
        <v>105</v>
      </c>
      <c r="G16" s="22" t="s">
        <v>68</v>
      </c>
      <c r="H16" s="22" t="s">
        <v>79</v>
      </c>
      <c r="I16" s="22"/>
      <c r="J16" s="22">
        <v>112.6</v>
      </c>
      <c r="K16" s="22"/>
      <c r="L16" s="41" t="s">
        <v>472</v>
      </c>
      <c r="M16" s="22" t="s">
        <v>64</v>
      </c>
      <c r="N16" s="37" t="s">
        <v>87</v>
      </c>
      <c r="O16" s="22"/>
      <c r="P16" s="37" t="s">
        <v>97</v>
      </c>
      <c r="Q16" s="22" t="s">
        <v>1170</v>
      </c>
      <c r="R16" s="37" t="s">
        <v>65</v>
      </c>
      <c r="S16" s="37" t="s">
        <v>1270</v>
      </c>
      <c r="T16" s="22"/>
      <c r="U16" s="22" t="s">
        <v>527</v>
      </c>
      <c r="V16" s="22" t="s">
        <v>592</v>
      </c>
      <c r="W16" s="22" t="s">
        <v>592</v>
      </c>
      <c r="X16" s="22" t="s">
        <v>592</v>
      </c>
      <c r="Y16" s="22">
        <v>31.25</v>
      </c>
      <c r="Z16" s="22" t="s">
        <v>66</v>
      </c>
      <c r="AA16" s="22" t="s">
        <v>73</v>
      </c>
      <c r="AB16" s="22">
        <v>5</v>
      </c>
      <c r="AC16" s="37">
        <f t="shared" si="0"/>
        <v>95.656068069861178</v>
      </c>
      <c r="AD16" s="22"/>
      <c r="AE16" s="22"/>
      <c r="AF16" s="23"/>
      <c r="AG16" s="22" t="s">
        <v>85</v>
      </c>
      <c r="AH16" s="22" t="s">
        <v>399</v>
      </c>
      <c r="AI16" s="23"/>
      <c r="AJ16" s="37" t="s">
        <v>1015</v>
      </c>
      <c r="AK16" s="37"/>
      <c r="AL16" s="38" t="s">
        <v>424</v>
      </c>
      <c r="AM16" s="23"/>
      <c r="AN16" s="40" t="s">
        <v>87</v>
      </c>
      <c r="AO16" s="27">
        <v>48.5</v>
      </c>
      <c r="AP16" s="22">
        <v>1116.5</v>
      </c>
      <c r="AQ16" s="37">
        <f t="shared" si="1"/>
        <v>95.656068069861178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s="25" customFormat="1" x14ac:dyDescent="0.8">
      <c r="A17" s="21">
        <v>29979569</v>
      </c>
      <c r="B17" s="22" t="s">
        <v>7</v>
      </c>
      <c r="C17" s="22">
        <v>2018</v>
      </c>
      <c r="D17" s="22" t="s">
        <v>121</v>
      </c>
      <c r="E17" s="22" t="s">
        <v>6</v>
      </c>
      <c r="F17" s="22" t="s">
        <v>105</v>
      </c>
      <c r="G17" s="22" t="s">
        <v>68</v>
      </c>
      <c r="H17" s="22" t="s">
        <v>79</v>
      </c>
      <c r="I17" s="22"/>
      <c r="J17" s="22">
        <v>18</v>
      </c>
      <c r="K17" s="22"/>
      <c r="L17" s="41" t="s">
        <v>473</v>
      </c>
      <c r="M17" s="22" t="s">
        <v>64</v>
      </c>
      <c r="N17" s="22" t="s">
        <v>400</v>
      </c>
      <c r="O17" s="22" t="s">
        <v>526</v>
      </c>
      <c r="P17" s="37" t="s">
        <v>87</v>
      </c>
      <c r="Q17" s="22"/>
      <c r="R17" s="37" t="s">
        <v>420</v>
      </c>
      <c r="S17" s="37"/>
      <c r="T17" s="22"/>
      <c r="U17" s="22" t="s">
        <v>528</v>
      </c>
      <c r="V17" s="22" t="s">
        <v>592</v>
      </c>
      <c r="W17" s="22" t="s">
        <v>592</v>
      </c>
      <c r="X17" s="22" t="s">
        <v>592</v>
      </c>
      <c r="Y17" s="22" t="s">
        <v>592</v>
      </c>
      <c r="Z17" s="22" t="s">
        <v>82</v>
      </c>
      <c r="AA17" s="22" t="s">
        <v>85</v>
      </c>
      <c r="AB17" s="22">
        <v>1</v>
      </c>
      <c r="AC17" s="37" t="e">
        <f t="shared" si="0"/>
        <v>#DIV/0!</v>
      </c>
      <c r="AD17" s="22"/>
      <c r="AE17" s="22"/>
      <c r="AF17" s="23"/>
      <c r="AG17" s="22"/>
      <c r="AH17" s="22"/>
      <c r="AI17" s="23"/>
      <c r="AJ17" s="37"/>
      <c r="AK17" s="38"/>
      <c r="AL17" s="38" t="s">
        <v>422</v>
      </c>
      <c r="AM17" s="23"/>
      <c r="AN17" s="40" t="s">
        <v>448</v>
      </c>
      <c r="AO17" s="27"/>
      <c r="AP17" s="22"/>
      <c r="AQ17" s="37" t="e">
        <f t="shared" si="1"/>
        <v>#DIV/0!</v>
      </c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1:64" s="25" customFormat="1" x14ac:dyDescent="0.8">
      <c r="A18" s="21">
        <v>30277747</v>
      </c>
      <c r="B18" s="22" t="s">
        <v>7</v>
      </c>
      <c r="C18" s="22">
        <v>2018</v>
      </c>
      <c r="D18" s="22" t="s">
        <v>122</v>
      </c>
      <c r="E18" s="22" t="s">
        <v>6</v>
      </c>
      <c r="F18" s="22" t="s">
        <v>105</v>
      </c>
      <c r="G18" s="22" t="s">
        <v>68</v>
      </c>
      <c r="H18" s="22" t="s">
        <v>79</v>
      </c>
      <c r="I18" s="22"/>
      <c r="J18" s="22">
        <v>250</v>
      </c>
      <c r="K18" s="22"/>
      <c r="L18" s="22" t="s">
        <v>592</v>
      </c>
      <c r="M18" s="22" t="s">
        <v>64</v>
      </c>
      <c r="N18" s="22" t="s">
        <v>87</v>
      </c>
      <c r="O18" s="22"/>
      <c r="P18" s="37" t="s">
        <v>80</v>
      </c>
      <c r="Q18" s="22" t="s">
        <v>1272</v>
      </c>
      <c r="R18" s="37" t="s">
        <v>80</v>
      </c>
      <c r="S18" s="37" t="s">
        <v>1271</v>
      </c>
      <c r="T18" s="22"/>
      <c r="U18" s="22" t="s">
        <v>498</v>
      </c>
      <c r="V18" s="22" t="s">
        <v>592</v>
      </c>
      <c r="W18" s="22" t="s">
        <v>592</v>
      </c>
      <c r="X18" s="22" t="s">
        <v>592</v>
      </c>
      <c r="Y18" s="22" t="s">
        <v>592</v>
      </c>
      <c r="Z18" s="22" t="s">
        <v>77</v>
      </c>
      <c r="AA18" s="22" t="s">
        <v>88</v>
      </c>
      <c r="AB18" s="22">
        <v>2</v>
      </c>
      <c r="AC18" s="37">
        <f t="shared" si="0"/>
        <v>62.727278099166227</v>
      </c>
      <c r="AD18" s="22"/>
      <c r="AE18" s="22"/>
      <c r="AF18" s="23"/>
      <c r="AG18" s="22" t="s">
        <v>85</v>
      </c>
      <c r="AH18" s="22"/>
      <c r="AI18" s="23"/>
      <c r="AJ18" s="37" t="s">
        <v>1254</v>
      </c>
      <c r="AK18" s="38"/>
      <c r="AL18" s="38" t="s">
        <v>423</v>
      </c>
      <c r="AM18" s="23"/>
      <c r="AN18" s="40" t="s">
        <v>448</v>
      </c>
      <c r="AO18" s="27">
        <v>630.77</v>
      </c>
      <c r="AP18" s="22">
        <v>1692.31</v>
      </c>
      <c r="AQ18" s="37">
        <f t="shared" si="1"/>
        <v>62.727278099166227</v>
      </c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s="25" customFormat="1" x14ac:dyDescent="0.8">
      <c r="A19" s="21">
        <v>30037455</v>
      </c>
      <c r="B19" s="22" t="s">
        <v>15</v>
      </c>
      <c r="C19" s="22">
        <v>2018</v>
      </c>
      <c r="D19" s="22" t="s">
        <v>123</v>
      </c>
      <c r="E19" s="22" t="s">
        <v>6</v>
      </c>
      <c r="F19" s="22" t="s">
        <v>105</v>
      </c>
      <c r="G19" s="22" t="s">
        <v>62</v>
      </c>
      <c r="H19" s="37" t="s">
        <v>415</v>
      </c>
      <c r="I19" s="37"/>
      <c r="J19" s="22">
        <v>50</v>
      </c>
      <c r="K19" s="22"/>
      <c r="L19" s="22" t="s">
        <v>592</v>
      </c>
      <c r="M19" s="22" t="s">
        <v>64</v>
      </c>
      <c r="N19" s="22" t="s">
        <v>97</v>
      </c>
      <c r="O19" s="22" t="s">
        <v>463</v>
      </c>
      <c r="P19" s="37" t="s">
        <v>87</v>
      </c>
      <c r="Q19" s="22"/>
      <c r="R19" s="37" t="s">
        <v>420</v>
      </c>
      <c r="S19" s="37"/>
      <c r="T19" s="22"/>
      <c r="U19" s="22" t="s">
        <v>529</v>
      </c>
      <c r="V19" s="22" t="s">
        <v>592</v>
      </c>
      <c r="W19" s="22" t="s">
        <v>592</v>
      </c>
      <c r="X19" s="22" t="s">
        <v>592</v>
      </c>
      <c r="Y19" s="22" t="s">
        <v>592</v>
      </c>
      <c r="Z19" s="22" t="s">
        <v>77</v>
      </c>
      <c r="AA19" s="22" t="s">
        <v>90</v>
      </c>
      <c r="AB19" s="22">
        <v>1</v>
      </c>
      <c r="AC19" s="37">
        <f t="shared" si="0"/>
        <v>58.078567328474598</v>
      </c>
      <c r="AD19" s="22"/>
      <c r="AE19" s="22"/>
      <c r="AF19" s="23"/>
      <c r="AG19" s="22"/>
      <c r="AH19" s="22"/>
      <c r="AI19" s="23"/>
      <c r="AJ19" s="37" t="s">
        <v>419</v>
      </c>
      <c r="AK19" s="38"/>
      <c r="AL19" s="38" t="s">
        <v>423</v>
      </c>
      <c r="AM19" s="23" t="s">
        <v>530</v>
      </c>
      <c r="AN19" s="40" t="s">
        <v>448</v>
      </c>
      <c r="AO19" s="27">
        <v>2022.99</v>
      </c>
      <c r="AP19" s="22">
        <v>4825.67</v>
      </c>
      <c r="AQ19" s="37">
        <f t="shared" si="1"/>
        <v>58.078567328474598</v>
      </c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1:64" s="25" customFormat="1" x14ac:dyDescent="0.8">
      <c r="A20" s="21">
        <v>30048114</v>
      </c>
      <c r="B20" s="22" t="s">
        <v>9</v>
      </c>
      <c r="C20" s="22">
        <v>2018</v>
      </c>
      <c r="D20" s="22" t="s">
        <v>124</v>
      </c>
      <c r="E20" s="22" t="s">
        <v>6</v>
      </c>
      <c r="F20" s="22" t="s">
        <v>105</v>
      </c>
      <c r="G20" s="22" t="s">
        <v>62</v>
      </c>
      <c r="H20" s="37" t="s">
        <v>415</v>
      </c>
      <c r="I20" s="37"/>
      <c r="J20" s="22">
        <v>32.1</v>
      </c>
      <c r="K20" s="22"/>
      <c r="L20" s="41" t="s">
        <v>474</v>
      </c>
      <c r="M20" s="22" t="s">
        <v>64</v>
      </c>
      <c r="N20" s="22" t="s">
        <v>80</v>
      </c>
      <c r="O20" s="22" t="s">
        <v>688</v>
      </c>
      <c r="P20" s="37" t="s">
        <v>87</v>
      </c>
      <c r="Q20" s="22"/>
      <c r="R20" s="37" t="s">
        <v>420</v>
      </c>
      <c r="S20" s="37"/>
      <c r="T20" s="22"/>
      <c r="U20" s="22" t="s">
        <v>531</v>
      </c>
      <c r="V20" s="22" t="s">
        <v>592</v>
      </c>
      <c r="W20" s="22" t="s">
        <v>592</v>
      </c>
      <c r="X20" s="22" t="s">
        <v>592</v>
      </c>
      <c r="Y20" s="22" t="s">
        <v>592</v>
      </c>
      <c r="Z20" s="22" t="s">
        <v>77</v>
      </c>
      <c r="AA20" s="22" t="s">
        <v>73</v>
      </c>
      <c r="AB20" s="22">
        <v>1</v>
      </c>
      <c r="AC20" s="37">
        <f t="shared" si="0"/>
        <v>58.995178888606958</v>
      </c>
      <c r="AD20" s="22"/>
      <c r="AE20" s="22"/>
      <c r="AF20" s="23"/>
      <c r="AG20" s="22"/>
      <c r="AH20" s="22"/>
      <c r="AI20" s="23"/>
      <c r="AJ20" s="37" t="s">
        <v>520</v>
      </c>
      <c r="AK20" s="38"/>
      <c r="AL20" s="38" t="s">
        <v>424</v>
      </c>
      <c r="AM20" s="23" t="s">
        <v>530</v>
      </c>
      <c r="AN20" s="40" t="s">
        <v>87</v>
      </c>
      <c r="AO20" s="27">
        <v>193.92</v>
      </c>
      <c r="AP20" s="22">
        <v>472.92</v>
      </c>
      <c r="AQ20" s="37">
        <f t="shared" si="1"/>
        <v>58.995178888606958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 s="25" customFormat="1" x14ac:dyDescent="0.8">
      <c r="A21" s="21">
        <v>28625045</v>
      </c>
      <c r="B21" s="22" t="s">
        <v>7</v>
      </c>
      <c r="C21" s="22">
        <v>2017</v>
      </c>
      <c r="D21" s="22" t="s">
        <v>125</v>
      </c>
      <c r="E21" s="22" t="s">
        <v>6</v>
      </c>
      <c r="F21" s="22" t="s">
        <v>105</v>
      </c>
      <c r="G21" s="22" t="s">
        <v>62</v>
      </c>
      <c r="H21" s="37" t="s">
        <v>415</v>
      </c>
      <c r="I21" s="37"/>
      <c r="J21" s="22">
        <v>52.4</v>
      </c>
      <c r="K21" s="22"/>
      <c r="L21" s="22" t="s">
        <v>592</v>
      </c>
      <c r="M21" s="22" t="s">
        <v>64</v>
      </c>
      <c r="N21" s="22" t="s">
        <v>65</v>
      </c>
      <c r="O21" s="22" t="s">
        <v>1274</v>
      </c>
      <c r="P21" s="37" t="s">
        <v>87</v>
      </c>
      <c r="Q21" s="22"/>
      <c r="R21" s="37" t="s">
        <v>420</v>
      </c>
      <c r="S21" s="37"/>
      <c r="T21" s="22"/>
      <c r="U21" s="22" t="s">
        <v>532</v>
      </c>
      <c r="V21" s="22" t="s">
        <v>592</v>
      </c>
      <c r="W21" s="22" t="s">
        <v>592</v>
      </c>
      <c r="X21" s="22" t="s">
        <v>592</v>
      </c>
      <c r="Y21" s="22" t="s">
        <v>592</v>
      </c>
      <c r="Z21" s="22" t="s">
        <v>77</v>
      </c>
      <c r="AA21" s="22" t="s">
        <v>67</v>
      </c>
      <c r="AB21" s="22">
        <v>1</v>
      </c>
      <c r="AC21" s="37" t="e">
        <f t="shared" si="0"/>
        <v>#DIV/0!</v>
      </c>
      <c r="AD21" s="22"/>
      <c r="AE21" s="22"/>
      <c r="AF21" s="23"/>
      <c r="AG21" s="23"/>
      <c r="AH21" s="23"/>
      <c r="AI21" s="23"/>
      <c r="AJ21" s="37" t="s">
        <v>419</v>
      </c>
      <c r="AK21" s="38"/>
      <c r="AL21" s="38" t="s">
        <v>424</v>
      </c>
      <c r="AM21" s="23"/>
      <c r="AN21" s="40" t="s">
        <v>87</v>
      </c>
      <c r="AO21" s="27"/>
      <c r="AP21" s="22"/>
      <c r="AQ21" s="37" t="e">
        <f t="shared" si="1"/>
        <v>#DIV/0!</v>
      </c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 s="25" customFormat="1" x14ac:dyDescent="0.8">
      <c r="A22" s="21">
        <v>29892761</v>
      </c>
      <c r="B22" s="22" t="s">
        <v>11</v>
      </c>
      <c r="C22" s="22">
        <v>2018</v>
      </c>
      <c r="D22" s="22" t="s">
        <v>126</v>
      </c>
      <c r="E22" s="22" t="s">
        <v>6</v>
      </c>
      <c r="F22" s="22" t="s">
        <v>105</v>
      </c>
      <c r="G22" s="22" t="s">
        <v>68</v>
      </c>
      <c r="H22" s="22" t="s">
        <v>79</v>
      </c>
      <c r="I22" s="22"/>
      <c r="J22" s="22">
        <v>417.8</v>
      </c>
      <c r="K22" s="22"/>
      <c r="L22" s="41" t="s">
        <v>475</v>
      </c>
      <c r="M22" s="22" t="s">
        <v>64</v>
      </c>
      <c r="N22" s="22" t="s">
        <v>1363</v>
      </c>
      <c r="O22" s="22" t="s">
        <v>1273</v>
      </c>
      <c r="P22" s="37" t="s">
        <v>87</v>
      </c>
      <c r="Q22" s="22"/>
      <c r="R22" s="37" t="s">
        <v>420</v>
      </c>
      <c r="S22" s="37" t="s">
        <v>1275</v>
      </c>
      <c r="T22" s="22">
        <v>50</v>
      </c>
      <c r="U22" s="22"/>
      <c r="V22" s="22" t="s">
        <v>592</v>
      </c>
      <c r="W22" s="22" t="s">
        <v>592</v>
      </c>
      <c r="X22" s="22" t="s">
        <v>592</v>
      </c>
      <c r="Y22" s="22" t="s">
        <v>592</v>
      </c>
      <c r="Z22" s="22" t="s">
        <v>77</v>
      </c>
      <c r="AA22" s="22" t="s">
        <v>80</v>
      </c>
      <c r="AB22" s="22">
        <v>1</v>
      </c>
      <c r="AC22" s="37" t="e">
        <f t="shared" si="0"/>
        <v>#DIV/0!</v>
      </c>
      <c r="AD22" s="22"/>
      <c r="AE22" s="22"/>
      <c r="AF22" s="23"/>
      <c r="AG22" s="23"/>
      <c r="AH22" s="23"/>
      <c r="AI22" s="23"/>
      <c r="AJ22" s="37"/>
      <c r="AK22" s="38"/>
      <c r="AL22" s="38" t="s">
        <v>422</v>
      </c>
      <c r="AM22" s="43"/>
      <c r="AN22" s="40" t="s">
        <v>448</v>
      </c>
      <c r="AO22" s="27"/>
      <c r="AP22" s="22"/>
      <c r="AQ22" s="37" t="e">
        <f t="shared" si="1"/>
        <v>#DIV/0!</v>
      </c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 s="25" customFormat="1" x14ac:dyDescent="0.8">
      <c r="A23" s="21">
        <v>30055399</v>
      </c>
      <c r="B23" s="22" t="s">
        <v>15</v>
      </c>
      <c r="C23" s="22">
        <v>2018</v>
      </c>
      <c r="D23" s="22" t="s">
        <v>127</v>
      </c>
      <c r="E23" s="22" t="s">
        <v>6</v>
      </c>
      <c r="F23" s="22" t="s">
        <v>105</v>
      </c>
      <c r="G23" s="22" t="s">
        <v>62</v>
      </c>
      <c r="H23" s="37" t="s">
        <v>415</v>
      </c>
      <c r="I23" s="37"/>
      <c r="J23" s="22">
        <v>172.1</v>
      </c>
      <c r="K23" s="22"/>
      <c r="L23" s="41" t="s">
        <v>476</v>
      </c>
      <c r="M23" s="22" t="s">
        <v>64</v>
      </c>
      <c r="N23" s="22" t="s">
        <v>65</v>
      </c>
      <c r="O23" s="22" t="s">
        <v>533</v>
      </c>
      <c r="P23" s="37" t="s">
        <v>97</v>
      </c>
      <c r="Q23" s="22" t="s">
        <v>456</v>
      </c>
      <c r="R23" s="37" t="s">
        <v>65</v>
      </c>
      <c r="S23" s="37" t="s">
        <v>534</v>
      </c>
      <c r="T23" s="22">
        <v>25.23</v>
      </c>
      <c r="U23" s="22"/>
      <c r="V23" s="22" t="s">
        <v>592</v>
      </c>
      <c r="W23" s="22" t="s">
        <v>592</v>
      </c>
      <c r="X23" s="22" t="s">
        <v>592</v>
      </c>
      <c r="Y23" s="22" t="s">
        <v>592</v>
      </c>
      <c r="Z23" s="22" t="s">
        <v>77</v>
      </c>
      <c r="AA23" s="22" t="s">
        <v>83</v>
      </c>
      <c r="AB23" s="22">
        <v>2</v>
      </c>
      <c r="AC23" s="37">
        <f t="shared" si="0"/>
        <v>81.565217391304344</v>
      </c>
      <c r="AD23" s="22"/>
      <c r="AE23" s="22"/>
      <c r="AF23" s="23"/>
      <c r="AG23" s="23"/>
      <c r="AH23" s="23"/>
      <c r="AI23" s="23"/>
      <c r="AJ23" s="37" t="s">
        <v>512</v>
      </c>
      <c r="AK23" s="38"/>
      <c r="AL23" s="38" t="s">
        <v>423</v>
      </c>
      <c r="AM23" s="43"/>
      <c r="AN23" s="40" t="s">
        <v>448</v>
      </c>
      <c r="AO23" s="27">
        <v>2.12</v>
      </c>
      <c r="AP23" s="22">
        <v>11.5</v>
      </c>
      <c r="AQ23" s="37">
        <f t="shared" si="1"/>
        <v>81.565217391304344</v>
      </c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 s="25" customFormat="1" x14ac:dyDescent="0.8">
      <c r="A24" s="21">
        <v>31132380</v>
      </c>
      <c r="B24" s="22" t="s">
        <v>18</v>
      </c>
      <c r="C24" s="22">
        <v>2019</v>
      </c>
      <c r="D24" s="22" t="s">
        <v>128</v>
      </c>
      <c r="E24" s="22" t="s">
        <v>6</v>
      </c>
      <c r="F24" s="22" t="s">
        <v>105</v>
      </c>
      <c r="G24" s="22" t="s">
        <v>68</v>
      </c>
      <c r="H24" s="22" t="s">
        <v>79</v>
      </c>
      <c r="I24" s="22"/>
      <c r="J24" s="22">
        <v>218</v>
      </c>
      <c r="K24" s="22"/>
      <c r="L24" s="41" t="s">
        <v>477</v>
      </c>
      <c r="M24" s="22" t="s">
        <v>64</v>
      </c>
      <c r="N24" s="22" t="s">
        <v>400</v>
      </c>
      <c r="O24" s="22" t="s">
        <v>400</v>
      </c>
      <c r="P24" s="37" t="s">
        <v>76</v>
      </c>
      <c r="Q24" s="22" t="s">
        <v>536</v>
      </c>
      <c r="R24" s="37" t="s">
        <v>65</v>
      </c>
      <c r="S24" s="37" t="s">
        <v>535</v>
      </c>
      <c r="T24" s="22"/>
      <c r="U24" s="22" t="s">
        <v>537</v>
      </c>
      <c r="V24" s="22" t="s">
        <v>592</v>
      </c>
      <c r="W24" s="22" t="s">
        <v>592</v>
      </c>
      <c r="X24" s="22">
        <v>4.3899999999999997</v>
      </c>
      <c r="Y24" s="22" t="s">
        <v>592</v>
      </c>
      <c r="Z24" s="22" t="s">
        <v>66</v>
      </c>
      <c r="AA24" s="22" t="s">
        <v>94</v>
      </c>
      <c r="AB24" s="22">
        <v>2</v>
      </c>
      <c r="AC24" s="37">
        <f t="shared" si="0"/>
        <v>98.227100042211902</v>
      </c>
      <c r="AD24" s="22">
        <v>842.10526315789753</v>
      </c>
      <c r="AE24" s="22">
        <v>589.47368421052886</v>
      </c>
      <c r="AF24" s="23">
        <v>42.105263157894939</v>
      </c>
      <c r="AG24" s="23" t="s">
        <v>85</v>
      </c>
      <c r="AH24" s="23" t="s">
        <v>399</v>
      </c>
      <c r="AI24" s="23" t="s">
        <v>405</v>
      </c>
      <c r="AJ24" s="37" t="s">
        <v>510</v>
      </c>
      <c r="AK24" s="38"/>
      <c r="AL24" s="38" t="s">
        <v>424</v>
      </c>
      <c r="AM24" s="43"/>
      <c r="AN24" s="40" t="s">
        <v>87</v>
      </c>
      <c r="AO24" s="27">
        <v>1.26</v>
      </c>
      <c r="AP24" s="22">
        <v>71.069999999999993</v>
      </c>
      <c r="AQ24" s="37">
        <f t="shared" si="1"/>
        <v>98.227100042211902</v>
      </c>
      <c r="AR24" s="17"/>
      <c r="AS24" s="17">
        <v>256684491.978607</v>
      </c>
      <c r="AT24" s="17">
        <v>6844919786.0962496</v>
      </c>
      <c r="AU24" s="17">
        <v>4791443850.2673798</v>
      </c>
      <c r="AV24" s="17">
        <v>256684491.978607</v>
      </c>
      <c r="AW24" s="17">
        <v>128342245.989301</v>
      </c>
      <c r="AX24" s="17">
        <v>342245989.30481303</v>
      </c>
      <c r="AY24" s="17"/>
      <c r="AZ24" s="17"/>
      <c r="BA24" s="17"/>
      <c r="BB24" s="17">
        <v>812834224.59892702</v>
      </c>
      <c r="BC24" s="17">
        <f t="shared" ref="BC24:BL24" si="4">(AR24/$BB24)*100</f>
        <v>0</v>
      </c>
      <c r="BD24" s="17">
        <f t="shared" si="4"/>
        <v>31.578947368420863</v>
      </c>
      <c r="BE24" s="17">
        <f t="shared" si="4"/>
        <v>842.10526315789753</v>
      </c>
      <c r="BF24" s="17">
        <f t="shared" si="4"/>
        <v>589.47368421052886</v>
      </c>
      <c r="BG24" s="17">
        <f t="shared" si="4"/>
        <v>31.578947368420863</v>
      </c>
      <c r="BH24" s="17">
        <f t="shared" si="4"/>
        <v>15.789473684210122</v>
      </c>
      <c r="BI24" s="17">
        <f t="shared" si="4"/>
        <v>42.105263157894939</v>
      </c>
      <c r="BJ24" s="17">
        <f t="shared" si="4"/>
        <v>0</v>
      </c>
      <c r="BK24" s="17">
        <f t="shared" si="4"/>
        <v>0</v>
      </c>
      <c r="BL24" s="17">
        <f t="shared" si="4"/>
        <v>0</v>
      </c>
    </row>
    <row r="25" spans="1:64" s="25" customFormat="1" x14ac:dyDescent="0.8">
      <c r="A25" s="21">
        <v>29652130</v>
      </c>
      <c r="B25" s="22" t="s">
        <v>9</v>
      </c>
      <c r="C25" s="22">
        <v>2018</v>
      </c>
      <c r="D25" s="22" t="s">
        <v>129</v>
      </c>
      <c r="E25" s="22" t="s">
        <v>6</v>
      </c>
      <c r="F25" s="22" t="s">
        <v>105</v>
      </c>
      <c r="G25" s="22" t="s">
        <v>68</v>
      </c>
      <c r="H25" s="22" t="s">
        <v>79</v>
      </c>
      <c r="I25" s="22"/>
      <c r="J25" s="22">
        <v>281</v>
      </c>
      <c r="K25" s="22"/>
      <c r="L25" s="41" t="s">
        <v>478</v>
      </c>
      <c r="M25" s="22" t="s">
        <v>64</v>
      </c>
      <c r="N25" s="22" t="s">
        <v>1363</v>
      </c>
      <c r="O25" s="22" t="s">
        <v>1276</v>
      </c>
      <c r="P25" s="37" t="s">
        <v>97</v>
      </c>
      <c r="Q25" s="22" t="s">
        <v>456</v>
      </c>
      <c r="R25" s="37" t="s">
        <v>65</v>
      </c>
      <c r="S25" s="37" t="s">
        <v>538</v>
      </c>
      <c r="T25" s="22">
        <v>55.56</v>
      </c>
      <c r="U25" s="22"/>
      <c r="V25" s="22" t="s">
        <v>592</v>
      </c>
      <c r="W25" s="22" t="s">
        <v>592</v>
      </c>
      <c r="X25" s="22" t="s">
        <v>592</v>
      </c>
      <c r="Y25" s="22" t="s">
        <v>592</v>
      </c>
      <c r="Z25" s="22" t="s">
        <v>77</v>
      </c>
      <c r="AA25" s="22" t="s">
        <v>85</v>
      </c>
      <c r="AB25" s="22">
        <v>1</v>
      </c>
      <c r="AC25" s="37">
        <f t="shared" si="0"/>
        <v>100</v>
      </c>
      <c r="AD25" s="22"/>
      <c r="AE25" s="22"/>
      <c r="AF25" s="23"/>
      <c r="AG25" s="23" t="s">
        <v>85</v>
      </c>
      <c r="AH25" s="23" t="s">
        <v>399</v>
      </c>
      <c r="AI25" s="23"/>
      <c r="AJ25" s="37" t="s">
        <v>539</v>
      </c>
      <c r="AK25" s="38"/>
      <c r="AL25" s="38" t="s">
        <v>423</v>
      </c>
      <c r="AM25" s="43"/>
      <c r="AN25" s="40" t="s">
        <v>448</v>
      </c>
      <c r="AO25" s="27">
        <v>0</v>
      </c>
      <c r="AP25" s="22">
        <v>2916</v>
      </c>
      <c r="AQ25" s="37">
        <f t="shared" si="1"/>
        <v>100</v>
      </c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 s="25" customFormat="1" x14ac:dyDescent="0.8">
      <c r="A26" s="21">
        <v>29237264</v>
      </c>
      <c r="B26" s="22" t="s">
        <v>30</v>
      </c>
      <c r="C26" s="22">
        <v>2018</v>
      </c>
      <c r="D26" s="22" t="s">
        <v>131</v>
      </c>
      <c r="E26" s="22" t="s">
        <v>6</v>
      </c>
      <c r="F26" s="22" t="s">
        <v>105</v>
      </c>
      <c r="G26" s="22" t="s">
        <v>68</v>
      </c>
      <c r="H26" s="22" t="s">
        <v>79</v>
      </c>
      <c r="I26" s="22"/>
      <c r="J26" s="22">
        <v>24</v>
      </c>
      <c r="K26" s="22"/>
      <c r="L26" s="22" t="s">
        <v>592</v>
      </c>
      <c r="M26" s="22" t="s">
        <v>64</v>
      </c>
      <c r="N26" s="22" t="s">
        <v>1363</v>
      </c>
      <c r="O26" s="22" t="s">
        <v>464</v>
      </c>
      <c r="P26" s="37" t="s">
        <v>87</v>
      </c>
      <c r="Q26" s="22"/>
      <c r="R26" s="37" t="s">
        <v>420</v>
      </c>
      <c r="S26" s="37"/>
      <c r="T26" s="22"/>
      <c r="U26" s="22" t="s">
        <v>540</v>
      </c>
      <c r="V26" s="22" t="s">
        <v>592</v>
      </c>
      <c r="W26" s="22" t="s">
        <v>592</v>
      </c>
      <c r="X26" s="22" t="s">
        <v>592</v>
      </c>
      <c r="Y26" s="22" t="s">
        <v>592</v>
      </c>
      <c r="Z26" s="22" t="s">
        <v>77</v>
      </c>
      <c r="AA26" s="22" t="s">
        <v>83</v>
      </c>
      <c r="AB26" s="22">
        <v>1</v>
      </c>
      <c r="AC26" s="37" t="e">
        <f t="shared" si="0"/>
        <v>#DIV/0!</v>
      </c>
      <c r="AD26" s="22"/>
      <c r="AE26" s="22"/>
      <c r="AF26" s="23"/>
      <c r="AG26" s="23" t="s">
        <v>85</v>
      </c>
      <c r="AH26" s="23" t="s">
        <v>399</v>
      </c>
      <c r="AI26" s="23" t="s">
        <v>459</v>
      </c>
      <c r="AJ26" s="37"/>
      <c r="AK26" s="38"/>
      <c r="AL26" s="38" t="s">
        <v>422</v>
      </c>
      <c r="AM26" s="43"/>
      <c r="AN26" s="40" t="s">
        <v>450</v>
      </c>
      <c r="AO26" s="27"/>
      <c r="AP26" s="22"/>
      <c r="AQ26" s="37" t="e">
        <f t="shared" si="1"/>
        <v>#DIV/0!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s="25" customFormat="1" x14ac:dyDescent="0.8">
      <c r="A27" s="21">
        <v>30256373</v>
      </c>
      <c r="B27" s="22" t="s">
        <v>11</v>
      </c>
      <c r="C27" s="22">
        <v>2018</v>
      </c>
      <c r="D27" s="22" t="s">
        <v>132</v>
      </c>
      <c r="E27" s="22" t="s">
        <v>6</v>
      </c>
      <c r="F27" s="22" t="s">
        <v>105</v>
      </c>
      <c r="G27" s="22" t="s">
        <v>68</v>
      </c>
      <c r="H27" s="22" t="s">
        <v>79</v>
      </c>
      <c r="I27" s="22"/>
      <c r="J27" s="22">
        <v>51.7</v>
      </c>
      <c r="K27" s="22"/>
      <c r="L27" s="22" t="s">
        <v>592</v>
      </c>
      <c r="M27" s="22" t="s">
        <v>80</v>
      </c>
      <c r="N27" s="22" t="s">
        <v>80</v>
      </c>
      <c r="O27" s="22" t="s">
        <v>465</v>
      </c>
      <c r="P27" s="37" t="s">
        <v>87</v>
      </c>
      <c r="Q27" s="22"/>
      <c r="R27" s="37" t="s">
        <v>420</v>
      </c>
      <c r="S27" s="37"/>
      <c r="T27" s="22"/>
      <c r="U27" s="22" t="s">
        <v>541</v>
      </c>
      <c r="V27" s="22" t="s">
        <v>592</v>
      </c>
      <c r="W27" s="22" t="s">
        <v>592</v>
      </c>
      <c r="X27" s="22" t="s">
        <v>592</v>
      </c>
      <c r="Y27" s="22" t="s">
        <v>592</v>
      </c>
      <c r="Z27" s="22" t="s">
        <v>72</v>
      </c>
      <c r="AA27" s="22" t="s">
        <v>85</v>
      </c>
      <c r="AB27" s="22">
        <v>1</v>
      </c>
      <c r="AC27" s="37" t="e">
        <f t="shared" si="0"/>
        <v>#DIV/0!</v>
      </c>
      <c r="AD27" s="22"/>
      <c r="AE27" s="22"/>
      <c r="AF27" s="23"/>
      <c r="AG27" s="23" t="s">
        <v>85</v>
      </c>
      <c r="AH27" s="23" t="s">
        <v>399</v>
      </c>
      <c r="AI27" s="23" t="s">
        <v>88</v>
      </c>
      <c r="AJ27" s="37"/>
      <c r="AK27" s="38"/>
      <c r="AL27" s="38" t="s">
        <v>422</v>
      </c>
      <c r="AM27" s="43"/>
      <c r="AN27" s="40" t="s">
        <v>448</v>
      </c>
      <c r="AO27" s="27"/>
      <c r="AP27" s="22"/>
      <c r="AQ27" s="37" t="e">
        <f t="shared" si="1"/>
        <v>#DIV/0!</v>
      </c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s="25" customFormat="1" x14ac:dyDescent="0.8">
      <c r="A28" s="21">
        <v>29339188</v>
      </c>
      <c r="B28" s="22" t="s">
        <v>12</v>
      </c>
      <c r="C28" s="22">
        <v>2018</v>
      </c>
      <c r="D28" s="22" t="s">
        <v>133</v>
      </c>
      <c r="E28" s="22" t="s">
        <v>6</v>
      </c>
      <c r="F28" s="22" t="s">
        <v>105</v>
      </c>
      <c r="G28" s="22" t="s">
        <v>68</v>
      </c>
      <c r="H28" s="22" t="s">
        <v>79</v>
      </c>
      <c r="I28" s="22"/>
      <c r="J28" s="22">
        <v>60</v>
      </c>
      <c r="K28" s="22"/>
      <c r="L28" s="41" t="s">
        <v>479</v>
      </c>
      <c r="M28" s="22" t="s">
        <v>64</v>
      </c>
      <c r="N28" s="22" t="s">
        <v>102</v>
      </c>
      <c r="O28" s="22" t="s">
        <v>466</v>
      </c>
      <c r="P28" s="37" t="s">
        <v>1366</v>
      </c>
      <c r="Q28" s="22" t="s">
        <v>457</v>
      </c>
      <c r="R28" s="37" t="s">
        <v>420</v>
      </c>
      <c r="S28" s="37"/>
      <c r="T28" s="22">
        <v>1.6</v>
      </c>
      <c r="U28" s="22"/>
      <c r="V28" s="22" t="s">
        <v>592</v>
      </c>
      <c r="W28" s="22" t="s">
        <v>592</v>
      </c>
      <c r="X28" s="22" t="s">
        <v>592</v>
      </c>
      <c r="Y28" s="22" t="s">
        <v>592</v>
      </c>
      <c r="Z28" s="22" t="s">
        <v>82</v>
      </c>
      <c r="AA28" s="22" t="s">
        <v>67</v>
      </c>
      <c r="AB28" s="22">
        <v>4</v>
      </c>
      <c r="AC28" s="37" t="e">
        <f t="shared" si="0"/>
        <v>#DIV/0!</v>
      </c>
      <c r="AD28" s="22">
        <v>229.51601908657091</v>
      </c>
      <c r="AE28" s="22">
        <v>28.425357873210626</v>
      </c>
      <c r="AF28" s="23">
        <v>26.721199727334511</v>
      </c>
      <c r="AG28" s="23" t="s">
        <v>85</v>
      </c>
      <c r="AH28" s="23" t="s">
        <v>399</v>
      </c>
      <c r="AI28" s="23" t="s">
        <v>405</v>
      </c>
      <c r="AJ28" s="37" t="s">
        <v>542</v>
      </c>
      <c r="AK28" s="38"/>
      <c r="AL28" s="38" t="s">
        <v>424</v>
      </c>
      <c r="AM28" s="43"/>
      <c r="AN28" s="40" t="s">
        <v>87</v>
      </c>
      <c r="AO28" s="27"/>
      <c r="AP28" s="22"/>
      <c r="AQ28" s="37" t="e">
        <f t="shared" si="1"/>
        <v>#DIV/0!</v>
      </c>
      <c r="AR28" s="17"/>
      <c r="AS28" s="17">
        <v>5459216.4418754196</v>
      </c>
      <c r="AT28" s="17">
        <v>1081245985.87026</v>
      </c>
      <c r="AU28" s="17">
        <v>133911368.015414</v>
      </c>
      <c r="AV28" s="17">
        <v>77713551.701990798</v>
      </c>
      <c r="AW28" s="17" t="s">
        <v>495</v>
      </c>
      <c r="AX28" s="17">
        <v>125883108.54206701</v>
      </c>
      <c r="AY28" s="17"/>
      <c r="AZ28" s="17"/>
      <c r="BA28" s="17"/>
      <c r="BB28" s="17">
        <v>471098265.895953</v>
      </c>
      <c r="BC28" s="17">
        <f t="shared" ref="BC28:BL28" si="5">(AR28/$BB28)*100</f>
        <v>0</v>
      </c>
      <c r="BD28" s="17">
        <f t="shared" si="5"/>
        <v>1.1588275391956431</v>
      </c>
      <c r="BE28" s="17">
        <f t="shared" si="5"/>
        <v>229.51601908657091</v>
      </c>
      <c r="BF28" s="17">
        <f t="shared" si="5"/>
        <v>28.425357873210626</v>
      </c>
      <c r="BG28" s="17">
        <f t="shared" si="5"/>
        <v>16.496250852079054</v>
      </c>
      <c r="BH28" s="17" t="e">
        <f t="shared" si="5"/>
        <v>#VALUE!</v>
      </c>
      <c r="BI28" s="17">
        <f t="shared" si="5"/>
        <v>26.721199727334511</v>
      </c>
      <c r="BJ28" s="17">
        <f t="shared" si="5"/>
        <v>0</v>
      </c>
      <c r="BK28" s="17">
        <f t="shared" si="5"/>
        <v>0</v>
      </c>
      <c r="BL28" s="17">
        <f t="shared" si="5"/>
        <v>0</v>
      </c>
    </row>
    <row r="29" spans="1:64" s="25" customFormat="1" x14ac:dyDescent="0.8">
      <c r="A29" s="21">
        <v>30028120</v>
      </c>
      <c r="B29" s="22" t="s">
        <v>9</v>
      </c>
      <c r="C29" s="22">
        <v>2018</v>
      </c>
      <c r="D29" s="22" t="s">
        <v>134</v>
      </c>
      <c r="E29" s="22" t="s">
        <v>6</v>
      </c>
      <c r="F29" s="22" t="s">
        <v>105</v>
      </c>
      <c r="G29" s="22" t="s">
        <v>62</v>
      </c>
      <c r="H29" s="37" t="s">
        <v>415</v>
      </c>
      <c r="I29" s="37"/>
      <c r="J29" s="22">
        <v>107</v>
      </c>
      <c r="K29" s="22"/>
      <c r="L29" s="41" t="s">
        <v>480</v>
      </c>
      <c r="M29" s="22" t="s">
        <v>64</v>
      </c>
      <c r="N29" s="22" t="s">
        <v>100</v>
      </c>
      <c r="O29" s="22" t="s">
        <v>1277</v>
      </c>
      <c r="P29" s="37" t="s">
        <v>87</v>
      </c>
      <c r="Q29" s="22"/>
      <c r="R29" s="37" t="s">
        <v>420</v>
      </c>
      <c r="S29" s="37" t="s">
        <v>1278</v>
      </c>
      <c r="T29" s="22">
        <v>5</v>
      </c>
      <c r="U29" s="22"/>
      <c r="V29" s="22" t="s">
        <v>592</v>
      </c>
      <c r="W29" s="22" t="s">
        <v>592</v>
      </c>
      <c r="X29" s="22" t="s">
        <v>592</v>
      </c>
      <c r="Y29" s="22" t="s">
        <v>592</v>
      </c>
      <c r="Z29" s="22" t="s">
        <v>77</v>
      </c>
      <c r="AA29" s="22" t="s">
        <v>73</v>
      </c>
      <c r="AB29" s="22">
        <v>11</v>
      </c>
      <c r="AC29" s="37" t="e">
        <f t="shared" si="0"/>
        <v>#DIV/0!</v>
      </c>
      <c r="AD29" s="22"/>
      <c r="AE29" s="22"/>
      <c r="AF29" s="23"/>
      <c r="AG29" s="23"/>
      <c r="AH29" s="23"/>
      <c r="AI29" s="23"/>
      <c r="AJ29" s="37" t="s">
        <v>508</v>
      </c>
      <c r="AK29" s="38"/>
      <c r="AL29" s="38" t="s">
        <v>424</v>
      </c>
      <c r="AM29" s="43"/>
      <c r="AN29" s="40" t="s">
        <v>87</v>
      </c>
      <c r="AO29" s="27"/>
      <c r="AP29" s="22"/>
      <c r="AQ29" s="37" t="e">
        <f t="shared" si="1"/>
        <v>#DIV/0!</v>
      </c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 s="25" customFormat="1" x14ac:dyDescent="0.8">
      <c r="A30" s="21">
        <v>29308812</v>
      </c>
      <c r="B30" s="22" t="s">
        <v>11</v>
      </c>
      <c r="C30" s="22">
        <v>2018</v>
      </c>
      <c r="D30" s="22" t="s">
        <v>135</v>
      </c>
      <c r="E30" s="22" t="s">
        <v>6</v>
      </c>
      <c r="F30" s="22" t="s">
        <v>105</v>
      </c>
      <c r="G30" s="22" t="s">
        <v>68</v>
      </c>
      <c r="H30" s="22" t="s">
        <v>79</v>
      </c>
      <c r="I30" s="22"/>
      <c r="J30" s="22">
        <v>32</v>
      </c>
      <c r="K30" s="22"/>
      <c r="L30" s="22" t="s">
        <v>592</v>
      </c>
      <c r="M30" s="22" t="s">
        <v>64</v>
      </c>
      <c r="N30" s="22" t="s">
        <v>65</v>
      </c>
      <c r="O30" s="22" t="s">
        <v>1279</v>
      </c>
      <c r="P30" s="37" t="s">
        <v>87</v>
      </c>
      <c r="Q30" s="22"/>
      <c r="R30" s="37" t="s">
        <v>420</v>
      </c>
      <c r="S30" s="37"/>
      <c r="T30" s="22"/>
      <c r="U30" s="22" t="s">
        <v>543</v>
      </c>
      <c r="V30" s="22" t="s">
        <v>592</v>
      </c>
      <c r="W30" s="22" t="s">
        <v>592</v>
      </c>
      <c r="X30" s="22" t="s">
        <v>592</v>
      </c>
      <c r="Y30" s="22" t="s">
        <v>592</v>
      </c>
      <c r="Z30" s="22" t="s">
        <v>77</v>
      </c>
      <c r="AA30" s="22" t="s">
        <v>73</v>
      </c>
      <c r="AB30" s="22">
        <v>1</v>
      </c>
      <c r="AC30" s="37" t="e">
        <f t="shared" si="0"/>
        <v>#DIV/0!</v>
      </c>
      <c r="AD30" s="22"/>
      <c r="AE30" s="22"/>
      <c r="AF30" s="23"/>
      <c r="AG30" s="23"/>
      <c r="AH30" s="23"/>
      <c r="AI30" s="23"/>
      <c r="AJ30" s="37"/>
      <c r="AK30" s="38"/>
      <c r="AL30" s="38" t="s">
        <v>422</v>
      </c>
      <c r="AM30" s="43"/>
      <c r="AN30" s="40" t="s">
        <v>448</v>
      </c>
      <c r="AO30" s="27"/>
      <c r="AP30" s="22"/>
      <c r="AQ30" s="37" t="e">
        <f t="shared" si="1"/>
        <v>#DIV/0!</v>
      </c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 s="25" customFormat="1" x14ac:dyDescent="0.8">
      <c r="A31" s="21">
        <v>29561590</v>
      </c>
      <c r="B31" s="22" t="s">
        <v>9</v>
      </c>
      <c r="C31" s="22">
        <v>2018</v>
      </c>
      <c r="D31" s="22" t="s">
        <v>136</v>
      </c>
      <c r="E31" s="22" t="s">
        <v>6</v>
      </c>
      <c r="F31" s="22" t="s">
        <v>105</v>
      </c>
      <c r="G31" s="22" t="s">
        <v>62</v>
      </c>
      <c r="H31" s="37" t="s">
        <v>415</v>
      </c>
      <c r="I31" s="22" t="s">
        <v>1280</v>
      </c>
      <c r="J31" s="22">
        <v>160</v>
      </c>
      <c r="K31" s="22"/>
      <c r="L31" s="22" t="s">
        <v>592</v>
      </c>
      <c r="M31" s="22" t="s">
        <v>64</v>
      </c>
      <c r="N31" s="22" t="s">
        <v>65</v>
      </c>
      <c r="O31" s="22" t="s">
        <v>1281</v>
      </c>
      <c r="P31" s="37" t="s">
        <v>97</v>
      </c>
      <c r="Q31" s="22" t="s">
        <v>1282</v>
      </c>
      <c r="R31" s="37" t="s">
        <v>446</v>
      </c>
      <c r="S31" s="37" t="s">
        <v>591</v>
      </c>
      <c r="T31" s="22">
        <v>50</v>
      </c>
      <c r="U31" s="22"/>
      <c r="V31" s="22" t="s">
        <v>592</v>
      </c>
      <c r="W31" s="22" t="s">
        <v>592</v>
      </c>
      <c r="X31" s="22" t="s">
        <v>592</v>
      </c>
      <c r="Y31" s="22" t="s">
        <v>592</v>
      </c>
      <c r="Z31" s="22" t="s">
        <v>66</v>
      </c>
      <c r="AA31" s="22" t="s">
        <v>80</v>
      </c>
      <c r="AB31" s="22">
        <v>1</v>
      </c>
      <c r="AC31" s="37">
        <f t="shared" si="0"/>
        <v>51.340996168582365</v>
      </c>
      <c r="AD31" s="22"/>
      <c r="AE31" s="22"/>
      <c r="AF31" s="23"/>
      <c r="AG31" s="23"/>
      <c r="AH31" s="23"/>
      <c r="AI31" s="23"/>
      <c r="AJ31" s="37" t="s">
        <v>512</v>
      </c>
      <c r="AK31" s="38"/>
      <c r="AL31" s="38" t="s">
        <v>424</v>
      </c>
      <c r="AM31" s="43"/>
      <c r="AN31" s="40" t="s">
        <v>87</v>
      </c>
      <c r="AO31" s="27">
        <v>2.54</v>
      </c>
      <c r="AP31" s="22">
        <v>5.22</v>
      </c>
      <c r="AQ31" s="37">
        <f t="shared" si="1"/>
        <v>51.340996168582365</v>
      </c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 s="25" customFormat="1" x14ac:dyDescent="0.8">
      <c r="A32" s="21">
        <v>29276823</v>
      </c>
      <c r="B32" s="22" t="s">
        <v>5</v>
      </c>
      <c r="C32" s="22">
        <v>2018</v>
      </c>
      <c r="D32" s="22" t="s">
        <v>137</v>
      </c>
      <c r="E32" s="22" t="s">
        <v>6</v>
      </c>
      <c r="F32" s="22" t="s">
        <v>105</v>
      </c>
      <c r="G32" s="22" t="s">
        <v>68</v>
      </c>
      <c r="H32" s="22" t="s">
        <v>79</v>
      </c>
      <c r="I32" s="22"/>
      <c r="J32" s="22">
        <v>45</v>
      </c>
      <c r="K32" s="22"/>
      <c r="L32" s="22" t="s">
        <v>592</v>
      </c>
      <c r="M32" s="22" t="s">
        <v>64</v>
      </c>
      <c r="N32" s="22" t="s">
        <v>65</v>
      </c>
      <c r="O32" s="22" t="s">
        <v>544</v>
      </c>
      <c r="P32" s="37" t="s">
        <v>1366</v>
      </c>
      <c r="Q32" s="22" t="s">
        <v>413</v>
      </c>
      <c r="R32" s="37" t="s">
        <v>420</v>
      </c>
      <c r="S32" s="37" t="s">
        <v>1283</v>
      </c>
      <c r="T32" s="22"/>
      <c r="U32" s="22" t="s">
        <v>545</v>
      </c>
      <c r="V32" s="22" t="s">
        <v>592</v>
      </c>
      <c r="W32" s="22" t="s">
        <v>592</v>
      </c>
      <c r="X32" s="22" t="s">
        <v>592</v>
      </c>
      <c r="Y32" s="22" t="s">
        <v>592</v>
      </c>
      <c r="Z32" s="22" t="s">
        <v>77</v>
      </c>
      <c r="AA32" s="22" t="s">
        <v>93</v>
      </c>
      <c r="AB32" s="22">
        <v>4</v>
      </c>
      <c r="AC32" s="37">
        <f t="shared" si="0"/>
        <v>62.646566164154102</v>
      </c>
      <c r="AD32" s="22">
        <v>314.67473524962179</v>
      </c>
      <c r="AE32" s="22">
        <v>84.720121028744316</v>
      </c>
      <c r="AF32" s="23">
        <v>39.636913767019664</v>
      </c>
      <c r="AG32" s="23" t="s">
        <v>405</v>
      </c>
      <c r="AH32" s="23" t="s">
        <v>85</v>
      </c>
      <c r="AI32" s="23" t="s">
        <v>88</v>
      </c>
      <c r="AJ32" s="37" t="s">
        <v>507</v>
      </c>
      <c r="AK32" s="38"/>
      <c r="AL32" s="38" t="s">
        <v>423</v>
      </c>
      <c r="AM32" s="43"/>
      <c r="AN32" s="40" t="s">
        <v>448</v>
      </c>
      <c r="AO32" s="27">
        <v>2.23</v>
      </c>
      <c r="AP32" s="22">
        <v>5.97</v>
      </c>
      <c r="AQ32" s="37">
        <f t="shared" si="1"/>
        <v>62.646566164154102</v>
      </c>
      <c r="AR32" s="17"/>
      <c r="AS32" s="17">
        <v>0.50800000000000001</v>
      </c>
      <c r="AT32" s="17">
        <v>11.2</v>
      </c>
      <c r="AU32" s="17">
        <v>2.6</v>
      </c>
      <c r="AV32" s="17">
        <v>5.24</v>
      </c>
      <c r="AW32" s="17"/>
      <c r="AX32" s="17">
        <v>41.6</v>
      </c>
      <c r="AY32" s="17"/>
      <c r="AZ32" s="17"/>
      <c r="BA32" s="17"/>
      <c r="BB32" s="17">
        <v>13.22</v>
      </c>
      <c r="BC32" s="17">
        <f t="shared" ref="BC32:BL35" si="6">(AR32/$BB32)*100</f>
        <v>0</v>
      </c>
      <c r="BD32" s="17">
        <f t="shared" si="6"/>
        <v>3.8426626323751893</v>
      </c>
      <c r="BE32" s="17">
        <f t="shared" si="6"/>
        <v>84.720121028744316</v>
      </c>
      <c r="BF32" s="17">
        <f t="shared" si="6"/>
        <v>19.667170953101362</v>
      </c>
      <c r="BG32" s="17">
        <f t="shared" si="6"/>
        <v>39.636913767019664</v>
      </c>
      <c r="BH32" s="17">
        <f t="shared" si="6"/>
        <v>0</v>
      </c>
      <c r="BI32" s="17">
        <f t="shared" si="6"/>
        <v>314.67473524962179</v>
      </c>
      <c r="BJ32" s="17">
        <f t="shared" si="6"/>
        <v>0</v>
      </c>
      <c r="BK32" s="17">
        <f t="shared" si="6"/>
        <v>0</v>
      </c>
      <c r="BL32" s="17">
        <f t="shared" si="6"/>
        <v>0</v>
      </c>
    </row>
    <row r="33" spans="1:64" s="25" customFormat="1" x14ac:dyDescent="0.8">
      <c r="A33" s="21">
        <v>31755692</v>
      </c>
      <c r="B33" s="22" t="s">
        <v>9</v>
      </c>
      <c r="C33" s="22">
        <v>2019</v>
      </c>
      <c r="D33" s="22" t="s">
        <v>138</v>
      </c>
      <c r="E33" s="22" t="s">
        <v>6</v>
      </c>
      <c r="F33" s="22" t="s">
        <v>105</v>
      </c>
      <c r="G33" s="22" t="s">
        <v>68</v>
      </c>
      <c r="H33" s="22" t="s">
        <v>79</v>
      </c>
      <c r="I33" s="22"/>
      <c r="J33" s="22">
        <v>85.08</v>
      </c>
      <c r="K33" s="22"/>
      <c r="L33" s="41" t="s">
        <v>481</v>
      </c>
      <c r="M33" s="22" t="s">
        <v>64</v>
      </c>
      <c r="N33" s="22" t="s">
        <v>97</v>
      </c>
      <c r="O33" s="22" t="s">
        <v>546</v>
      </c>
      <c r="P33" s="37" t="s">
        <v>87</v>
      </c>
      <c r="Q33" s="22"/>
      <c r="R33" s="37" t="s">
        <v>420</v>
      </c>
      <c r="S33" s="37" t="s">
        <v>1284</v>
      </c>
      <c r="T33" s="22" t="s">
        <v>547</v>
      </c>
      <c r="U33" s="22"/>
      <c r="V33" s="22" t="s">
        <v>592</v>
      </c>
      <c r="W33" s="22" t="s">
        <v>592</v>
      </c>
      <c r="X33" s="22" t="s">
        <v>592</v>
      </c>
      <c r="Y33" s="22" t="s">
        <v>592</v>
      </c>
      <c r="Z33" s="22" t="s">
        <v>77</v>
      </c>
      <c r="AA33" s="22" t="s">
        <v>73</v>
      </c>
      <c r="AB33" s="22">
        <v>1</v>
      </c>
      <c r="AC33" s="37">
        <f t="shared" si="0"/>
        <v>65.261791920559702</v>
      </c>
      <c r="AD33" s="22">
        <v>375</v>
      </c>
      <c r="AE33" s="22">
        <v>337.5</v>
      </c>
      <c r="AF33" s="23">
        <v>163</v>
      </c>
      <c r="AG33" s="23" t="s">
        <v>399</v>
      </c>
      <c r="AH33" s="23" t="s">
        <v>460</v>
      </c>
      <c r="AI33" s="23" t="s">
        <v>85</v>
      </c>
      <c r="AJ33" s="37" t="s">
        <v>1255</v>
      </c>
      <c r="AK33" s="38"/>
      <c r="AL33" s="38" t="s">
        <v>424</v>
      </c>
      <c r="AM33" s="43"/>
      <c r="AN33" s="40" t="s">
        <v>87</v>
      </c>
      <c r="AO33" s="27">
        <v>61.57</v>
      </c>
      <c r="AP33" s="22">
        <v>177.24</v>
      </c>
      <c r="AQ33" s="37">
        <f t="shared" si="1"/>
        <v>65.261791920559702</v>
      </c>
      <c r="AR33" s="17"/>
      <c r="AS33" s="17">
        <v>0.13</v>
      </c>
      <c r="AT33" s="17">
        <v>0.13</v>
      </c>
      <c r="AU33" s="17">
        <v>0.3</v>
      </c>
      <c r="AV33" s="17">
        <v>0.27</v>
      </c>
      <c r="AW33" s="17">
        <v>0.02</v>
      </c>
      <c r="AX33" s="17">
        <v>0.05</v>
      </c>
      <c r="AY33" s="17"/>
      <c r="AZ33" s="17"/>
      <c r="BA33" s="17"/>
      <c r="BB33" s="17">
        <v>0.08</v>
      </c>
      <c r="BC33" s="17">
        <f t="shared" si="6"/>
        <v>0</v>
      </c>
      <c r="BD33" s="17">
        <f t="shared" si="6"/>
        <v>162.5</v>
      </c>
      <c r="BE33" s="17">
        <f t="shared" si="6"/>
        <v>162.5</v>
      </c>
      <c r="BF33" s="17">
        <f t="shared" si="6"/>
        <v>375</v>
      </c>
      <c r="BG33" s="17">
        <f t="shared" si="6"/>
        <v>337.5</v>
      </c>
      <c r="BH33" s="17">
        <f t="shared" si="6"/>
        <v>25</v>
      </c>
      <c r="BI33" s="17">
        <f t="shared" si="6"/>
        <v>62.5</v>
      </c>
      <c r="BJ33" s="17">
        <f t="shared" si="6"/>
        <v>0</v>
      </c>
      <c r="BK33" s="17">
        <f t="shared" si="6"/>
        <v>0</v>
      </c>
      <c r="BL33" s="17">
        <f t="shared" si="6"/>
        <v>0</v>
      </c>
    </row>
    <row r="34" spans="1:64" s="25" customFormat="1" x14ac:dyDescent="0.8">
      <c r="A34" s="21">
        <v>27738498</v>
      </c>
      <c r="B34" s="22" t="s">
        <v>139</v>
      </c>
      <c r="C34" s="22">
        <v>2016</v>
      </c>
      <c r="D34" s="22" t="s">
        <v>140</v>
      </c>
      <c r="E34" s="22" t="s">
        <v>6</v>
      </c>
      <c r="F34" s="22" t="s">
        <v>105</v>
      </c>
      <c r="G34" s="22" t="s">
        <v>68</v>
      </c>
      <c r="H34" s="22" t="s">
        <v>79</v>
      </c>
      <c r="I34" s="22"/>
      <c r="J34" s="22">
        <v>30</v>
      </c>
      <c r="K34" s="22"/>
      <c r="L34" s="41" t="s">
        <v>482</v>
      </c>
      <c r="M34" s="22" t="s">
        <v>64</v>
      </c>
      <c r="N34" s="22" t="s">
        <v>1363</v>
      </c>
      <c r="O34" s="22" t="s">
        <v>549</v>
      </c>
      <c r="P34" s="37" t="s">
        <v>87</v>
      </c>
      <c r="Q34" s="22"/>
      <c r="R34" s="37" t="s">
        <v>420</v>
      </c>
      <c r="S34" s="37"/>
      <c r="T34" s="22"/>
      <c r="U34" s="22" t="s">
        <v>550</v>
      </c>
      <c r="V34" s="22" t="s">
        <v>592</v>
      </c>
      <c r="W34" s="22" t="s">
        <v>592</v>
      </c>
      <c r="X34" s="22" t="s">
        <v>592</v>
      </c>
      <c r="Y34" s="22" t="s">
        <v>592</v>
      </c>
      <c r="Z34" s="22" t="s">
        <v>77</v>
      </c>
      <c r="AA34" s="22" t="s">
        <v>93</v>
      </c>
      <c r="AB34" s="22">
        <v>1</v>
      </c>
      <c r="AC34" s="37" t="e">
        <f t="shared" si="0"/>
        <v>#DIV/0!</v>
      </c>
      <c r="AD34" s="22">
        <v>47.788203753351205</v>
      </c>
      <c r="AE34" s="22">
        <v>28.284182305630022</v>
      </c>
      <c r="AF34" s="23">
        <v>23.9</v>
      </c>
      <c r="AG34" s="23" t="s">
        <v>85</v>
      </c>
      <c r="AH34" s="23" t="s">
        <v>94</v>
      </c>
      <c r="AI34" s="23" t="s">
        <v>460</v>
      </c>
      <c r="AJ34" s="37"/>
      <c r="AK34" s="38"/>
      <c r="AL34" s="38" t="s">
        <v>423</v>
      </c>
      <c r="AM34" s="43"/>
      <c r="AN34" s="40" t="s">
        <v>448</v>
      </c>
      <c r="AO34" s="27"/>
      <c r="AP34" s="22"/>
      <c r="AQ34" s="37" t="e">
        <f t="shared" si="1"/>
        <v>#DIV/0!</v>
      </c>
      <c r="AR34" s="17">
        <v>3.17</v>
      </c>
      <c r="AS34" s="17">
        <v>1.2</v>
      </c>
      <c r="AT34" s="17">
        <v>7.13</v>
      </c>
      <c r="AU34" s="17">
        <v>3.3</v>
      </c>
      <c r="AV34" s="17">
        <v>3.56</v>
      </c>
      <c r="AW34" s="17"/>
      <c r="AX34" s="17">
        <v>2.38</v>
      </c>
      <c r="AY34" s="17">
        <v>2.4</v>
      </c>
      <c r="AZ34" s="17">
        <v>4.22</v>
      </c>
      <c r="BA34" s="17">
        <v>2.2400000000000002</v>
      </c>
      <c r="BB34" s="17">
        <v>14.92</v>
      </c>
      <c r="BC34" s="17">
        <f t="shared" si="6"/>
        <v>21.246648793565683</v>
      </c>
      <c r="BD34" s="17">
        <f t="shared" si="6"/>
        <v>8.0428954423592494</v>
      </c>
      <c r="BE34" s="17">
        <f t="shared" si="6"/>
        <v>47.788203753351205</v>
      </c>
      <c r="BF34" s="17">
        <f t="shared" si="6"/>
        <v>22.117962466487935</v>
      </c>
      <c r="BG34" s="17">
        <f t="shared" si="6"/>
        <v>23.860589812332439</v>
      </c>
      <c r="BH34" s="17">
        <f t="shared" si="6"/>
        <v>0</v>
      </c>
      <c r="BI34" s="17">
        <f t="shared" si="6"/>
        <v>15.951742627345844</v>
      </c>
      <c r="BJ34" s="17">
        <f t="shared" si="6"/>
        <v>16.085790884718499</v>
      </c>
      <c r="BK34" s="17">
        <f t="shared" si="6"/>
        <v>28.284182305630022</v>
      </c>
      <c r="BL34" s="17">
        <f t="shared" si="6"/>
        <v>15.013404825737267</v>
      </c>
    </row>
    <row r="35" spans="1:64" s="25" customFormat="1" x14ac:dyDescent="0.8">
      <c r="A35" s="21">
        <v>29200260</v>
      </c>
      <c r="B35" s="22" t="s">
        <v>9</v>
      </c>
      <c r="C35" s="22">
        <v>2018</v>
      </c>
      <c r="D35" s="22" t="s">
        <v>16</v>
      </c>
      <c r="E35" s="22" t="s">
        <v>6</v>
      </c>
      <c r="F35" s="22" t="s">
        <v>105</v>
      </c>
      <c r="G35" s="22" t="s">
        <v>68</v>
      </c>
      <c r="H35" s="22" t="s">
        <v>79</v>
      </c>
      <c r="I35" s="22"/>
      <c r="J35" s="22">
        <v>70</v>
      </c>
      <c r="K35" s="22"/>
      <c r="L35" s="22" t="s">
        <v>592</v>
      </c>
      <c r="M35" s="22" t="s">
        <v>64</v>
      </c>
      <c r="N35" s="22" t="s">
        <v>80</v>
      </c>
      <c r="O35" s="22" t="s">
        <v>1286</v>
      </c>
      <c r="P35" s="37" t="s">
        <v>87</v>
      </c>
      <c r="Q35" s="22"/>
      <c r="R35" s="37" t="s">
        <v>420</v>
      </c>
      <c r="S35" s="37" t="s">
        <v>1285</v>
      </c>
      <c r="T35" s="22">
        <v>20</v>
      </c>
      <c r="U35" s="22"/>
      <c r="V35" s="22" t="s">
        <v>592</v>
      </c>
      <c r="W35" s="22" t="s">
        <v>592</v>
      </c>
      <c r="X35" s="22" t="s">
        <v>592</v>
      </c>
      <c r="Y35" s="22" t="s">
        <v>592</v>
      </c>
      <c r="Z35" s="22" t="s">
        <v>82</v>
      </c>
      <c r="AA35" s="22" t="s">
        <v>67</v>
      </c>
      <c r="AB35" s="22">
        <v>1</v>
      </c>
      <c r="AC35" s="37">
        <f t="shared" si="0"/>
        <v>77.0392749244713</v>
      </c>
      <c r="AD35" s="22">
        <v>268.69220607661822</v>
      </c>
      <c r="AE35" s="22">
        <v>165.3896961690885</v>
      </c>
      <c r="AF35" s="23">
        <v>27.741083223249667</v>
      </c>
      <c r="AG35" s="23" t="s">
        <v>399</v>
      </c>
      <c r="AH35" s="23" t="s">
        <v>85</v>
      </c>
      <c r="AI35" s="23" t="s">
        <v>405</v>
      </c>
      <c r="AJ35" s="37" t="s">
        <v>548</v>
      </c>
      <c r="AK35" s="23" t="s">
        <v>1253</v>
      </c>
      <c r="AL35" s="38" t="s">
        <v>423</v>
      </c>
      <c r="AM35" s="43"/>
      <c r="AN35" s="40" t="s">
        <v>448</v>
      </c>
      <c r="AO35" s="27">
        <v>133</v>
      </c>
      <c r="AP35" s="22">
        <v>579.25</v>
      </c>
      <c r="AQ35" s="37">
        <f t="shared" si="1"/>
        <v>77.0392749244713</v>
      </c>
      <c r="AR35" s="17"/>
      <c r="AS35" s="17">
        <v>1.18</v>
      </c>
      <c r="AT35" s="17">
        <v>12.52</v>
      </c>
      <c r="AU35" s="17">
        <v>20.34</v>
      </c>
      <c r="AV35" s="17">
        <v>1.3</v>
      </c>
      <c r="AW35" s="17"/>
      <c r="AX35" s="17">
        <v>2.1</v>
      </c>
      <c r="AY35" s="17"/>
      <c r="AZ35" s="17"/>
      <c r="BA35" s="17"/>
      <c r="BB35" s="17">
        <v>7.57</v>
      </c>
      <c r="BC35" s="17">
        <f t="shared" si="6"/>
        <v>0</v>
      </c>
      <c r="BD35" s="17">
        <f t="shared" si="6"/>
        <v>15.58784676354029</v>
      </c>
      <c r="BE35" s="17">
        <f t="shared" si="6"/>
        <v>165.3896961690885</v>
      </c>
      <c r="BF35" s="17">
        <f t="shared" si="6"/>
        <v>268.69220607661822</v>
      </c>
      <c r="BG35" s="17">
        <f t="shared" si="6"/>
        <v>17.173051519154559</v>
      </c>
      <c r="BH35" s="17">
        <f t="shared" si="6"/>
        <v>0</v>
      </c>
      <c r="BI35" s="17">
        <f t="shared" si="6"/>
        <v>27.741083223249667</v>
      </c>
      <c r="BJ35" s="17">
        <f t="shared" si="6"/>
        <v>0</v>
      </c>
      <c r="BK35" s="17">
        <f t="shared" si="6"/>
        <v>0</v>
      </c>
      <c r="BL35" s="17">
        <f t="shared" si="6"/>
        <v>0</v>
      </c>
    </row>
    <row r="36" spans="1:64" s="25" customFormat="1" x14ac:dyDescent="0.8">
      <c r="A36" s="21">
        <v>29863836</v>
      </c>
      <c r="B36" s="22" t="s">
        <v>9</v>
      </c>
      <c r="C36" s="22">
        <v>2018</v>
      </c>
      <c r="D36" s="22" t="s">
        <v>141</v>
      </c>
      <c r="E36" s="22" t="s">
        <v>6</v>
      </c>
      <c r="F36" s="22" t="s">
        <v>105</v>
      </c>
      <c r="G36" s="22" t="s">
        <v>62</v>
      </c>
      <c r="H36" s="37" t="s">
        <v>415</v>
      </c>
      <c r="I36" s="37"/>
      <c r="J36" s="22">
        <v>152.30000000000001</v>
      </c>
      <c r="K36" s="22"/>
      <c r="L36" s="41" t="s">
        <v>483</v>
      </c>
      <c r="M36" s="22" t="s">
        <v>64</v>
      </c>
      <c r="N36" s="22" t="s">
        <v>65</v>
      </c>
      <c r="O36" s="22" t="s">
        <v>551</v>
      </c>
      <c r="P36" s="37" t="s">
        <v>97</v>
      </c>
      <c r="Q36" s="22" t="s">
        <v>552</v>
      </c>
      <c r="R36" s="37" t="s">
        <v>420</v>
      </c>
      <c r="S36" s="37"/>
      <c r="T36" s="22">
        <v>18.7</v>
      </c>
      <c r="U36" s="22"/>
      <c r="V36" s="22" t="s">
        <v>592</v>
      </c>
      <c r="W36" s="22" t="s">
        <v>592</v>
      </c>
      <c r="X36" s="22" t="s">
        <v>592</v>
      </c>
      <c r="Y36" s="22" t="s">
        <v>592</v>
      </c>
      <c r="Z36" s="22" t="s">
        <v>77</v>
      </c>
      <c r="AA36" s="22" t="s">
        <v>73</v>
      </c>
      <c r="AB36" s="22">
        <v>1</v>
      </c>
      <c r="AC36" s="37">
        <f t="shared" si="0"/>
        <v>84.473197781885403</v>
      </c>
      <c r="AD36" s="22"/>
      <c r="AE36" s="22"/>
      <c r="AF36" s="23"/>
      <c r="AG36" s="23"/>
      <c r="AH36" s="23"/>
      <c r="AI36" s="23"/>
      <c r="AJ36" s="37" t="s">
        <v>1254</v>
      </c>
      <c r="AK36" s="23" t="s">
        <v>559</v>
      </c>
      <c r="AL36" s="38" t="s">
        <v>424</v>
      </c>
      <c r="AM36" s="43"/>
      <c r="AN36" s="40" t="s">
        <v>87</v>
      </c>
      <c r="AO36" s="27">
        <v>130.19999999999999</v>
      </c>
      <c r="AP36" s="22">
        <v>838.55</v>
      </c>
      <c r="AQ36" s="37">
        <f t="shared" si="1"/>
        <v>84.473197781885403</v>
      </c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 s="25" customFormat="1" x14ac:dyDescent="0.8">
      <c r="A37" s="21">
        <v>27934080</v>
      </c>
      <c r="B37" s="22" t="s">
        <v>7</v>
      </c>
      <c r="C37" s="22">
        <v>2016</v>
      </c>
      <c r="D37" s="22" t="s">
        <v>142</v>
      </c>
      <c r="E37" s="22" t="s">
        <v>6</v>
      </c>
      <c r="F37" s="22" t="s">
        <v>105</v>
      </c>
      <c r="G37" s="22" t="s">
        <v>68</v>
      </c>
      <c r="H37" s="22" t="s">
        <v>79</v>
      </c>
      <c r="I37" s="22"/>
      <c r="J37" s="22">
        <v>50</v>
      </c>
      <c r="K37" s="22"/>
      <c r="L37" s="22" t="s">
        <v>592</v>
      </c>
      <c r="M37" s="22" t="s">
        <v>64</v>
      </c>
      <c r="N37" s="22" t="s">
        <v>87</v>
      </c>
      <c r="O37" s="22"/>
      <c r="P37" s="37" t="s">
        <v>80</v>
      </c>
      <c r="Q37" s="22" t="s">
        <v>631</v>
      </c>
      <c r="R37" s="37" t="s">
        <v>80</v>
      </c>
      <c r="S37" s="37" t="s">
        <v>1287</v>
      </c>
      <c r="T37" s="22"/>
      <c r="U37" s="22" t="s">
        <v>499</v>
      </c>
      <c r="V37" s="22" t="s">
        <v>592</v>
      </c>
      <c r="W37" s="22" t="s">
        <v>592</v>
      </c>
      <c r="X37" s="22" t="s">
        <v>592</v>
      </c>
      <c r="Y37" s="22" t="s">
        <v>592</v>
      </c>
      <c r="Z37" s="22" t="s">
        <v>77</v>
      </c>
      <c r="AA37" s="22" t="s">
        <v>88</v>
      </c>
      <c r="AB37" s="22">
        <v>2</v>
      </c>
      <c r="AC37" s="37">
        <f t="shared" si="0"/>
        <v>66.896670577395994</v>
      </c>
      <c r="AD37" s="22"/>
      <c r="AE37" s="22"/>
      <c r="AF37" s="23"/>
      <c r="AG37" s="23" t="s">
        <v>85</v>
      </c>
      <c r="AH37" s="23"/>
      <c r="AI37" s="23"/>
      <c r="AJ37" s="37" t="s">
        <v>1255</v>
      </c>
      <c r="AK37" s="23" t="s">
        <v>553</v>
      </c>
      <c r="AL37" s="38" t="s">
        <v>424</v>
      </c>
      <c r="AM37" s="43"/>
      <c r="AN37" s="40" t="s">
        <v>87</v>
      </c>
      <c r="AO37" s="27">
        <v>499.42</v>
      </c>
      <c r="AP37" s="22">
        <v>1508.67</v>
      </c>
      <c r="AQ37" s="37">
        <f t="shared" si="1"/>
        <v>66.896670577395994</v>
      </c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1:64" s="25" customFormat="1" x14ac:dyDescent="0.8">
      <c r="A38" s="21">
        <v>31475516</v>
      </c>
      <c r="B38" s="22" t="s">
        <v>9</v>
      </c>
      <c r="C38" s="22">
        <v>2019</v>
      </c>
      <c r="D38" s="22" t="s">
        <v>17</v>
      </c>
      <c r="E38" s="22" t="s">
        <v>6</v>
      </c>
      <c r="F38" s="22" t="s">
        <v>105</v>
      </c>
      <c r="G38" s="22" t="s">
        <v>68</v>
      </c>
      <c r="H38" s="37" t="s">
        <v>84</v>
      </c>
      <c r="I38" s="22" t="s">
        <v>555</v>
      </c>
      <c r="J38" s="22">
        <v>145</v>
      </c>
      <c r="K38" s="22"/>
      <c r="L38" s="41" t="s">
        <v>484</v>
      </c>
      <c r="M38" s="22" t="s">
        <v>64</v>
      </c>
      <c r="N38" s="22" t="s">
        <v>1364</v>
      </c>
      <c r="O38" s="22" t="s">
        <v>1289</v>
      </c>
      <c r="P38" s="37" t="s">
        <v>80</v>
      </c>
      <c r="Q38" s="22" t="s">
        <v>1288</v>
      </c>
      <c r="R38" s="37" t="s">
        <v>65</v>
      </c>
      <c r="S38" s="37" t="s">
        <v>556</v>
      </c>
      <c r="T38" s="22">
        <v>30.5</v>
      </c>
      <c r="U38" s="22"/>
      <c r="V38" s="22" t="s">
        <v>592</v>
      </c>
      <c r="W38" s="22" t="s">
        <v>592</v>
      </c>
      <c r="X38" s="22" t="s">
        <v>592</v>
      </c>
      <c r="Y38" s="22" t="s">
        <v>592</v>
      </c>
      <c r="Z38" s="22" t="s">
        <v>77</v>
      </c>
      <c r="AA38" s="22" t="s">
        <v>73</v>
      </c>
      <c r="AB38" s="22">
        <v>1</v>
      </c>
      <c r="AC38" s="37">
        <f t="shared" si="0"/>
        <v>97.704918032786878</v>
      </c>
      <c r="AD38" s="22">
        <v>17.032484635645257</v>
      </c>
      <c r="AE38" s="22">
        <v>10.447761194029773</v>
      </c>
      <c r="AF38" s="22">
        <v>7.3748902546092623</v>
      </c>
      <c r="AG38" s="23" t="s">
        <v>405</v>
      </c>
      <c r="AH38" s="23" t="s">
        <v>410</v>
      </c>
      <c r="AI38" s="23" t="s">
        <v>85</v>
      </c>
      <c r="AJ38" s="37" t="s">
        <v>558</v>
      </c>
      <c r="AK38" s="23" t="s">
        <v>557</v>
      </c>
      <c r="AL38" s="38" t="s">
        <v>424</v>
      </c>
      <c r="AM38" s="43"/>
      <c r="AN38" s="40" t="s">
        <v>87</v>
      </c>
      <c r="AO38" s="27">
        <v>0.14000000000000001</v>
      </c>
      <c r="AP38" s="22">
        <v>6.1</v>
      </c>
      <c r="AQ38" s="37">
        <f t="shared" si="1"/>
        <v>97.704918032786878</v>
      </c>
      <c r="AR38" s="17"/>
      <c r="AS38" s="17">
        <v>30715339.233038101</v>
      </c>
      <c r="AT38" s="17">
        <v>21681415.929203399</v>
      </c>
      <c r="AU38" s="17">
        <v>13938053.097345</v>
      </c>
      <c r="AV38" s="17">
        <v>15228613.569321301</v>
      </c>
      <c r="AW38" s="17"/>
      <c r="AX38" s="17">
        <v>50073746.312684201</v>
      </c>
      <c r="AY38" s="17"/>
      <c r="AZ38" s="17"/>
      <c r="BA38" s="17"/>
      <c r="BB38" s="17">
        <v>293989675.51622403</v>
      </c>
      <c r="BC38" s="17">
        <f t="shared" ref="BC38:BL38" si="7">(AR38/$BB38)*100</f>
        <v>0</v>
      </c>
      <c r="BD38" s="17">
        <f t="shared" si="7"/>
        <v>10.447761194029773</v>
      </c>
      <c r="BE38" s="17">
        <f t="shared" si="7"/>
        <v>7.3748902546092623</v>
      </c>
      <c r="BF38" s="17">
        <f t="shared" si="7"/>
        <v>4.7410008779630832</v>
      </c>
      <c r="BG38" s="17">
        <f t="shared" si="7"/>
        <v>5.1799824407374127</v>
      </c>
      <c r="BH38" s="17">
        <f t="shared" si="7"/>
        <v>0</v>
      </c>
      <c r="BI38" s="17">
        <f t="shared" si="7"/>
        <v>17.032484635645257</v>
      </c>
      <c r="BJ38" s="17">
        <f t="shared" si="7"/>
        <v>0</v>
      </c>
      <c r="BK38" s="17">
        <f t="shared" si="7"/>
        <v>0</v>
      </c>
      <c r="BL38" s="17">
        <f t="shared" si="7"/>
        <v>0</v>
      </c>
    </row>
    <row r="39" spans="1:64" s="25" customFormat="1" x14ac:dyDescent="0.8">
      <c r="A39" s="21">
        <v>27487574</v>
      </c>
      <c r="B39" s="22" t="s">
        <v>15</v>
      </c>
      <c r="C39" s="22">
        <v>2016</v>
      </c>
      <c r="D39" s="22" t="s">
        <v>143</v>
      </c>
      <c r="E39" s="22" t="s">
        <v>6</v>
      </c>
      <c r="F39" s="22" t="s">
        <v>105</v>
      </c>
      <c r="G39" s="22" t="s">
        <v>62</v>
      </c>
      <c r="H39" s="37" t="s">
        <v>415</v>
      </c>
      <c r="I39" s="22"/>
      <c r="J39" s="22">
        <v>40</v>
      </c>
      <c r="K39" s="22"/>
      <c r="L39" s="41" t="s">
        <v>485</v>
      </c>
      <c r="M39" s="22" t="s">
        <v>80</v>
      </c>
      <c r="N39" s="37" t="s">
        <v>87</v>
      </c>
      <c r="O39" s="22"/>
      <c r="P39" s="37" t="s">
        <v>87</v>
      </c>
      <c r="Q39" s="22"/>
      <c r="R39" s="37" t="s">
        <v>420</v>
      </c>
      <c r="S39" s="37" t="s">
        <v>1290</v>
      </c>
      <c r="T39" s="22">
        <v>16</v>
      </c>
      <c r="U39" s="22"/>
      <c r="V39" s="22" t="s">
        <v>592</v>
      </c>
      <c r="W39" s="22" t="s">
        <v>592</v>
      </c>
      <c r="X39" s="22" t="s">
        <v>592</v>
      </c>
      <c r="Y39" s="22" t="s">
        <v>592</v>
      </c>
      <c r="Z39" s="22" t="s">
        <v>66</v>
      </c>
      <c r="AA39" s="22" t="s">
        <v>85</v>
      </c>
      <c r="AB39" s="22">
        <v>1</v>
      </c>
      <c r="AC39" s="37">
        <f t="shared" si="0"/>
        <v>93.103469112750687</v>
      </c>
      <c r="AD39" s="22"/>
      <c r="AE39" s="22"/>
      <c r="AF39" s="23"/>
      <c r="AG39" s="23"/>
      <c r="AH39" s="23"/>
      <c r="AI39" s="23"/>
      <c r="AJ39" s="37" t="s">
        <v>548</v>
      </c>
      <c r="AK39" s="23" t="s">
        <v>560</v>
      </c>
      <c r="AL39" s="38" t="s">
        <v>423</v>
      </c>
      <c r="AM39" s="43"/>
      <c r="AN39" s="40" t="s">
        <v>448</v>
      </c>
      <c r="AO39" s="27">
        <v>228.26</v>
      </c>
      <c r="AP39" s="22">
        <v>3309.78</v>
      </c>
      <c r="AQ39" s="37">
        <f t="shared" si="1"/>
        <v>93.103469112750687</v>
      </c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pans="1:64" s="25" customFormat="1" x14ac:dyDescent="0.8">
      <c r="A40" s="21">
        <v>30565621</v>
      </c>
      <c r="B40" s="22" t="s">
        <v>11</v>
      </c>
      <c r="C40" s="22">
        <v>2019</v>
      </c>
      <c r="D40" s="22" t="s">
        <v>144</v>
      </c>
      <c r="E40" s="22" t="s">
        <v>6</v>
      </c>
      <c r="F40" s="22" t="s">
        <v>105</v>
      </c>
      <c r="G40" s="22" t="s">
        <v>68</v>
      </c>
      <c r="H40" s="22" t="s">
        <v>79</v>
      </c>
      <c r="I40" s="22"/>
      <c r="J40" s="22">
        <v>95</v>
      </c>
      <c r="K40" s="22"/>
      <c r="L40" s="41" t="s">
        <v>484</v>
      </c>
      <c r="M40" s="22" t="s">
        <v>64</v>
      </c>
      <c r="N40" s="22" t="s">
        <v>1363</v>
      </c>
      <c r="O40" s="22" t="s">
        <v>1291</v>
      </c>
      <c r="P40" s="37" t="s">
        <v>87</v>
      </c>
      <c r="Q40" s="22"/>
      <c r="R40" s="37" t="s">
        <v>420</v>
      </c>
      <c r="S40" s="37"/>
      <c r="T40" s="22">
        <v>11.11</v>
      </c>
      <c r="U40" s="22"/>
      <c r="V40" s="22" t="s">
        <v>592</v>
      </c>
      <c r="W40" s="22" t="s">
        <v>592</v>
      </c>
      <c r="X40" s="22" t="s">
        <v>592</v>
      </c>
      <c r="Y40" s="22" t="s">
        <v>592</v>
      </c>
      <c r="Z40" s="22" t="s">
        <v>77</v>
      </c>
      <c r="AA40" s="22" t="s">
        <v>73</v>
      </c>
      <c r="AB40" s="22">
        <v>1</v>
      </c>
      <c r="AC40" s="37">
        <f t="shared" si="0"/>
        <v>99.25</v>
      </c>
      <c r="AD40" s="22"/>
      <c r="AE40" s="22"/>
      <c r="AF40" s="23"/>
      <c r="AG40" s="23"/>
      <c r="AH40" s="23"/>
      <c r="AI40" s="23"/>
      <c r="AJ40" s="37" t="s">
        <v>520</v>
      </c>
      <c r="AK40" s="23" t="s">
        <v>561</v>
      </c>
      <c r="AL40" s="38" t="s">
        <v>423</v>
      </c>
      <c r="AM40" s="43"/>
      <c r="AN40" s="40" t="s">
        <v>448</v>
      </c>
      <c r="AO40" s="27">
        <v>2.4E-2</v>
      </c>
      <c r="AP40" s="22">
        <v>3.2</v>
      </c>
      <c r="AQ40" s="37">
        <f t="shared" si="1"/>
        <v>99.25</v>
      </c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 s="25" customFormat="1" x14ac:dyDescent="0.8">
      <c r="A41" s="21">
        <v>24308364</v>
      </c>
      <c r="B41" s="22" t="s">
        <v>9</v>
      </c>
      <c r="C41" s="22">
        <v>2014</v>
      </c>
      <c r="D41" s="22" t="s">
        <v>145</v>
      </c>
      <c r="E41" s="22" t="s">
        <v>6</v>
      </c>
      <c r="F41" s="22" t="s">
        <v>105</v>
      </c>
      <c r="G41" s="22" t="s">
        <v>62</v>
      </c>
      <c r="H41" s="22" t="s">
        <v>84</v>
      </c>
      <c r="I41" s="22"/>
      <c r="J41" s="22" t="s">
        <v>592</v>
      </c>
      <c r="K41" s="22"/>
      <c r="L41" s="22" t="s">
        <v>592</v>
      </c>
      <c r="M41" s="22" t="s">
        <v>64</v>
      </c>
      <c r="N41" s="22" t="s">
        <v>99</v>
      </c>
      <c r="O41" s="22" t="s">
        <v>562</v>
      </c>
      <c r="P41" s="37" t="s">
        <v>87</v>
      </c>
      <c r="Q41" s="22"/>
      <c r="R41" s="37" t="s">
        <v>420</v>
      </c>
      <c r="S41" s="37"/>
      <c r="T41" s="22"/>
      <c r="U41" s="22" t="s">
        <v>563</v>
      </c>
      <c r="V41" s="22" t="s">
        <v>592</v>
      </c>
      <c r="W41" s="22" t="s">
        <v>592</v>
      </c>
      <c r="X41" s="22" t="s">
        <v>592</v>
      </c>
      <c r="Y41" s="22" t="s">
        <v>592</v>
      </c>
      <c r="Z41" s="22" t="s">
        <v>77</v>
      </c>
      <c r="AA41" s="22" t="s">
        <v>90</v>
      </c>
      <c r="AB41" s="22">
        <v>1</v>
      </c>
      <c r="AC41" s="37">
        <f t="shared" si="0"/>
        <v>73.042714395519923</v>
      </c>
      <c r="AD41" s="22"/>
      <c r="AE41" s="22"/>
      <c r="AF41" s="23"/>
      <c r="AG41" s="23"/>
      <c r="AH41" s="23"/>
      <c r="AI41" s="23"/>
      <c r="AJ41" s="37" t="s">
        <v>428</v>
      </c>
      <c r="AK41" s="23"/>
      <c r="AL41" s="38" t="s">
        <v>424</v>
      </c>
      <c r="AM41" s="43"/>
      <c r="AN41" s="40" t="s">
        <v>87</v>
      </c>
      <c r="AO41" s="27">
        <v>49.1</v>
      </c>
      <c r="AP41" s="22">
        <v>182.14</v>
      </c>
      <c r="AQ41" s="37">
        <f t="shared" si="1"/>
        <v>73.042714395519923</v>
      </c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spans="1:64" s="25" customFormat="1" x14ac:dyDescent="0.8">
      <c r="A42" s="21">
        <v>29111494</v>
      </c>
      <c r="B42" s="22" t="s">
        <v>15</v>
      </c>
      <c r="C42" s="22">
        <v>2018</v>
      </c>
      <c r="D42" s="22" t="s">
        <v>146</v>
      </c>
      <c r="E42" s="22" t="s">
        <v>6</v>
      </c>
      <c r="F42" s="22" t="s">
        <v>105</v>
      </c>
      <c r="G42" s="22" t="s">
        <v>68</v>
      </c>
      <c r="H42" s="22" t="s">
        <v>79</v>
      </c>
      <c r="I42" s="22"/>
      <c r="J42" s="22">
        <v>11.8</v>
      </c>
      <c r="K42" s="22"/>
      <c r="L42" s="22" t="s">
        <v>592</v>
      </c>
      <c r="M42" s="22" t="s">
        <v>64</v>
      </c>
      <c r="N42" s="22" t="s">
        <v>65</v>
      </c>
      <c r="O42" s="22" t="s">
        <v>461</v>
      </c>
      <c r="P42" s="37" t="s">
        <v>87</v>
      </c>
      <c r="Q42" s="22"/>
      <c r="R42" s="37" t="s">
        <v>420</v>
      </c>
      <c r="S42" s="37"/>
      <c r="T42" s="22"/>
      <c r="U42" s="22" t="s">
        <v>529</v>
      </c>
      <c r="V42" s="22" t="s">
        <v>592</v>
      </c>
      <c r="W42" s="22" t="s">
        <v>592</v>
      </c>
      <c r="X42" s="22" t="s">
        <v>592</v>
      </c>
      <c r="Y42" s="22" t="s">
        <v>592</v>
      </c>
      <c r="Z42" s="22" t="s">
        <v>77</v>
      </c>
      <c r="AA42" s="22" t="s">
        <v>73</v>
      </c>
      <c r="AB42" s="22">
        <v>1</v>
      </c>
      <c r="AC42" s="37" t="e">
        <f t="shared" si="0"/>
        <v>#DIV/0!</v>
      </c>
      <c r="AD42" s="22"/>
      <c r="AE42" s="22"/>
      <c r="AF42" s="23"/>
      <c r="AG42" s="23"/>
      <c r="AH42" s="23"/>
      <c r="AI42" s="23"/>
      <c r="AJ42" s="37"/>
      <c r="AK42" s="23"/>
      <c r="AL42" s="38" t="s">
        <v>422</v>
      </c>
      <c r="AM42" s="43"/>
      <c r="AN42" s="40" t="s">
        <v>448</v>
      </c>
      <c r="AO42" s="27"/>
      <c r="AP42" s="22"/>
      <c r="AQ42" s="37" t="e">
        <f t="shared" si="1"/>
        <v>#DIV/0!</v>
      </c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 s="25" customFormat="1" x14ac:dyDescent="0.8">
      <c r="A43" s="21">
        <v>30719918</v>
      </c>
      <c r="B43" s="22" t="s">
        <v>14</v>
      </c>
      <c r="C43" s="22">
        <v>2019</v>
      </c>
      <c r="D43" s="22" t="s">
        <v>147</v>
      </c>
      <c r="E43" s="22" t="s">
        <v>6</v>
      </c>
      <c r="F43" s="22" t="s">
        <v>105</v>
      </c>
      <c r="G43" s="22" t="s">
        <v>68</v>
      </c>
      <c r="H43" s="22" t="s">
        <v>79</v>
      </c>
      <c r="I43" s="22"/>
      <c r="J43" s="22">
        <v>80</v>
      </c>
      <c r="K43" s="22"/>
      <c r="L43" s="22" t="s">
        <v>592</v>
      </c>
      <c r="M43" s="22" t="s">
        <v>64</v>
      </c>
      <c r="N43" s="22" t="s">
        <v>80</v>
      </c>
      <c r="O43" s="22" t="s">
        <v>564</v>
      </c>
      <c r="P43" s="37" t="s">
        <v>87</v>
      </c>
      <c r="Q43" s="22"/>
      <c r="R43" s="37" t="s">
        <v>420</v>
      </c>
      <c r="S43" s="37" t="s">
        <v>1292</v>
      </c>
      <c r="T43" s="22"/>
      <c r="U43" s="22" t="s">
        <v>565</v>
      </c>
      <c r="V43" s="22" t="s">
        <v>592</v>
      </c>
      <c r="W43" s="22" t="s">
        <v>592</v>
      </c>
      <c r="X43" s="22">
        <v>2.2000000000000002</v>
      </c>
      <c r="Y43" s="22" t="s">
        <v>592</v>
      </c>
      <c r="Z43" s="22" t="s">
        <v>77</v>
      </c>
      <c r="AA43" s="22" t="s">
        <v>88</v>
      </c>
      <c r="AB43" s="22">
        <v>1</v>
      </c>
      <c r="AC43" s="37" t="e">
        <f t="shared" si="0"/>
        <v>#DIV/0!</v>
      </c>
      <c r="AD43" s="22"/>
      <c r="AE43" s="22"/>
      <c r="AF43" s="23"/>
      <c r="AG43" s="23"/>
      <c r="AH43" s="23"/>
      <c r="AI43" s="23"/>
      <c r="AJ43" s="37"/>
      <c r="AK43" s="23"/>
      <c r="AL43" s="38" t="s">
        <v>422</v>
      </c>
      <c r="AM43" s="43"/>
      <c r="AN43" s="40" t="s">
        <v>448</v>
      </c>
      <c r="AO43" s="27"/>
      <c r="AP43" s="22"/>
      <c r="AQ43" s="37" t="e">
        <f t="shared" si="1"/>
        <v>#DIV/0!</v>
      </c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spans="1:64" s="25" customFormat="1" x14ac:dyDescent="0.8">
      <c r="A44" s="21">
        <v>30141615</v>
      </c>
      <c r="B44" s="22" t="s">
        <v>9</v>
      </c>
      <c r="C44" s="22">
        <v>2018</v>
      </c>
      <c r="D44" s="22" t="s">
        <v>148</v>
      </c>
      <c r="E44" s="22" t="s">
        <v>6</v>
      </c>
      <c r="F44" s="22" t="s">
        <v>105</v>
      </c>
      <c r="G44" s="22" t="s">
        <v>68</v>
      </c>
      <c r="H44" s="22" t="s">
        <v>79</v>
      </c>
      <c r="I44" s="22"/>
      <c r="J44" s="22">
        <v>163</v>
      </c>
      <c r="K44" s="22"/>
      <c r="L44" s="41" t="s">
        <v>486</v>
      </c>
      <c r="M44" s="22" t="s">
        <v>64</v>
      </c>
      <c r="N44" s="22" t="s">
        <v>400</v>
      </c>
      <c r="O44" s="22" t="s">
        <v>566</v>
      </c>
      <c r="P44" s="37" t="s">
        <v>87</v>
      </c>
      <c r="Q44" s="22"/>
      <c r="R44" s="37" t="s">
        <v>420</v>
      </c>
      <c r="S44" s="37" t="s">
        <v>1293</v>
      </c>
      <c r="T44" s="22"/>
      <c r="U44" s="22" t="s">
        <v>565</v>
      </c>
      <c r="V44" s="22" t="s">
        <v>592</v>
      </c>
      <c r="W44" s="22" t="s">
        <v>592</v>
      </c>
      <c r="X44" s="22" t="s">
        <v>592</v>
      </c>
      <c r="Y44" s="22" t="s">
        <v>592</v>
      </c>
      <c r="Z44" s="22" t="s">
        <v>66</v>
      </c>
      <c r="AA44" s="22" t="s">
        <v>80</v>
      </c>
      <c r="AB44" s="22">
        <v>1</v>
      </c>
      <c r="AC44" s="37" t="e">
        <f t="shared" si="0"/>
        <v>#DIV/0!</v>
      </c>
      <c r="AD44" s="22">
        <v>206.59898477157358</v>
      </c>
      <c r="AE44" s="22">
        <v>60.406091370558215</v>
      </c>
      <c r="AF44" s="23">
        <v>54.3</v>
      </c>
      <c r="AG44" s="23" t="s">
        <v>85</v>
      </c>
      <c r="AH44" s="23" t="s">
        <v>405</v>
      </c>
      <c r="AI44" s="23" t="s">
        <v>399</v>
      </c>
      <c r="AJ44" s="37"/>
      <c r="AK44" s="23"/>
      <c r="AL44" s="38" t="s">
        <v>422</v>
      </c>
      <c r="AM44" s="43"/>
      <c r="AN44" s="40" t="s">
        <v>567</v>
      </c>
      <c r="AO44" s="27"/>
      <c r="AP44" s="22"/>
      <c r="AQ44" s="37" t="e">
        <f t="shared" si="1"/>
        <v>#DIV/0!</v>
      </c>
      <c r="AR44" s="17"/>
      <c r="AS44" s="17">
        <v>107.234042553191</v>
      </c>
      <c r="AT44" s="17">
        <v>692.76595744680799</v>
      </c>
      <c r="AU44" s="17">
        <v>182.127659574468</v>
      </c>
      <c r="AV44" s="17">
        <v>192.34042553191401</v>
      </c>
      <c r="AW44" s="17"/>
      <c r="AX44" s="17">
        <v>202.55319148936101</v>
      </c>
      <c r="AY44" s="17"/>
      <c r="AZ44" s="17"/>
      <c r="BA44" s="17"/>
      <c r="BB44" s="17">
        <v>335.31914893617</v>
      </c>
      <c r="BC44" s="17">
        <f t="shared" ref="BC44:BL44" si="8">(AR44/$BB44)*100</f>
        <v>0</v>
      </c>
      <c r="BD44" s="17">
        <f t="shared" si="8"/>
        <v>31.979695431471956</v>
      </c>
      <c r="BE44" s="17">
        <f t="shared" si="8"/>
        <v>206.59898477157358</v>
      </c>
      <c r="BF44" s="17">
        <f t="shared" si="8"/>
        <v>54.314720812182749</v>
      </c>
      <c r="BG44" s="17">
        <f t="shared" si="8"/>
        <v>57.360406091370329</v>
      </c>
      <c r="BH44" s="17">
        <f t="shared" si="8"/>
        <v>0</v>
      </c>
      <c r="BI44" s="17">
        <f t="shared" si="8"/>
        <v>60.406091370558215</v>
      </c>
      <c r="BJ44" s="17">
        <f t="shared" si="8"/>
        <v>0</v>
      </c>
      <c r="BK44" s="17">
        <f t="shared" si="8"/>
        <v>0</v>
      </c>
      <c r="BL44" s="17">
        <f t="shared" si="8"/>
        <v>0</v>
      </c>
    </row>
    <row r="45" spans="1:64" s="25" customFormat="1" x14ac:dyDescent="0.8">
      <c r="A45" s="21">
        <v>30255143</v>
      </c>
      <c r="B45" s="22" t="s">
        <v>149</v>
      </c>
      <c r="C45" s="22">
        <v>2018</v>
      </c>
      <c r="D45" s="22" t="s">
        <v>150</v>
      </c>
      <c r="E45" s="22" t="s">
        <v>6</v>
      </c>
      <c r="F45" s="22" t="s">
        <v>105</v>
      </c>
      <c r="G45" s="22" t="s">
        <v>68</v>
      </c>
      <c r="H45" s="22" t="s">
        <v>79</v>
      </c>
      <c r="I45" s="22"/>
      <c r="J45" s="22">
        <v>205</v>
      </c>
      <c r="K45" s="22"/>
      <c r="L45" s="22" t="s">
        <v>592</v>
      </c>
      <c r="M45" s="22" t="s">
        <v>80</v>
      </c>
      <c r="N45" s="22" t="s">
        <v>400</v>
      </c>
      <c r="O45" s="22" t="s">
        <v>467</v>
      </c>
      <c r="P45" s="37" t="s">
        <v>87</v>
      </c>
      <c r="Q45" s="22"/>
      <c r="R45" s="37" t="s">
        <v>420</v>
      </c>
      <c r="S45" s="37"/>
      <c r="T45" s="22">
        <v>80</v>
      </c>
      <c r="U45" s="22"/>
      <c r="V45" s="22" t="s">
        <v>592</v>
      </c>
      <c r="W45" s="22" t="s">
        <v>592</v>
      </c>
      <c r="X45" s="22" t="s">
        <v>592</v>
      </c>
      <c r="Y45" s="22" t="s">
        <v>592</v>
      </c>
      <c r="Z45" s="22" t="s">
        <v>77</v>
      </c>
      <c r="AA45" s="22" t="s">
        <v>88</v>
      </c>
      <c r="AB45" s="22">
        <v>1</v>
      </c>
      <c r="AC45" s="37" t="e">
        <f t="shared" si="0"/>
        <v>#DIV/0!</v>
      </c>
      <c r="AD45" s="22"/>
      <c r="AE45" s="22"/>
      <c r="AF45" s="23"/>
      <c r="AG45" s="23"/>
      <c r="AH45" s="23"/>
      <c r="AI45" s="23"/>
      <c r="AJ45" s="37" t="s">
        <v>80</v>
      </c>
      <c r="AK45" s="23" t="s">
        <v>568</v>
      </c>
      <c r="AL45" s="38" t="s">
        <v>424</v>
      </c>
      <c r="AM45" s="43"/>
      <c r="AN45" s="40" t="s">
        <v>87</v>
      </c>
      <c r="AO45" s="27"/>
      <c r="AP45" s="22"/>
      <c r="AQ45" s="37" t="e">
        <f t="shared" si="1"/>
        <v>#DIV/0!</v>
      </c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spans="1:64" s="25" customFormat="1" x14ac:dyDescent="0.8">
      <c r="A46" s="21">
        <v>26754032</v>
      </c>
      <c r="B46" s="22" t="s">
        <v>9</v>
      </c>
      <c r="C46" s="22">
        <v>2016</v>
      </c>
      <c r="D46" s="22" t="s">
        <v>151</v>
      </c>
      <c r="E46" s="22" t="s">
        <v>6</v>
      </c>
      <c r="F46" s="22" t="s">
        <v>105</v>
      </c>
      <c r="G46" s="22" t="s">
        <v>68</v>
      </c>
      <c r="H46" s="22" t="s">
        <v>79</v>
      </c>
      <c r="I46" s="22"/>
      <c r="J46" s="22">
        <v>310</v>
      </c>
      <c r="K46" s="22"/>
      <c r="L46" s="41" t="s">
        <v>487</v>
      </c>
      <c r="M46" s="22" t="s">
        <v>64</v>
      </c>
      <c r="N46" s="22" t="s">
        <v>87</v>
      </c>
      <c r="O46" s="22"/>
      <c r="P46" s="37" t="s">
        <v>87</v>
      </c>
      <c r="Q46" s="22"/>
      <c r="R46" s="37" t="s">
        <v>420</v>
      </c>
      <c r="S46" s="37"/>
      <c r="T46" s="22">
        <v>50</v>
      </c>
      <c r="U46" s="22"/>
      <c r="V46" s="22" t="s">
        <v>592</v>
      </c>
      <c r="W46" s="22" t="s">
        <v>592</v>
      </c>
      <c r="X46" s="22" t="s">
        <v>592</v>
      </c>
      <c r="Y46" s="22" t="s">
        <v>592</v>
      </c>
      <c r="Z46" s="22" t="s">
        <v>66</v>
      </c>
      <c r="AA46" s="22" t="s">
        <v>80</v>
      </c>
      <c r="AB46" s="22">
        <v>3</v>
      </c>
      <c r="AC46" s="37">
        <f t="shared" si="0"/>
        <v>90.102252465339689</v>
      </c>
      <c r="AD46" s="22">
        <v>26.896551724138067</v>
      </c>
      <c r="AE46" s="22">
        <v>23.448275862069057</v>
      </c>
      <c r="AF46" s="23">
        <v>20.68965517241385</v>
      </c>
      <c r="AG46" s="23" t="s">
        <v>85</v>
      </c>
      <c r="AH46" s="23" t="s">
        <v>405</v>
      </c>
      <c r="AI46" s="23" t="s">
        <v>88</v>
      </c>
      <c r="AJ46" s="37" t="s">
        <v>520</v>
      </c>
      <c r="AK46" s="23" t="s">
        <v>569</v>
      </c>
      <c r="AL46" s="38" t="s">
        <v>423</v>
      </c>
      <c r="AM46" s="43"/>
      <c r="AN46" s="40" t="s">
        <v>570</v>
      </c>
      <c r="AO46" s="27">
        <v>108.8</v>
      </c>
      <c r="AP46" s="22">
        <v>1099.24</v>
      </c>
      <c r="AQ46" s="37">
        <f t="shared" si="1"/>
        <v>90.102252465339689</v>
      </c>
      <c r="AR46" s="17"/>
      <c r="AS46" s="17">
        <v>22.2222222222222</v>
      </c>
      <c r="AT46" s="17">
        <v>54.1666666666667</v>
      </c>
      <c r="AU46" s="17">
        <v>26.3888888888889</v>
      </c>
      <c r="AV46" s="17">
        <v>41.6666666666666</v>
      </c>
      <c r="AW46" s="17"/>
      <c r="AX46" s="17">
        <v>47.2222222222222</v>
      </c>
      <c r="AY46" s="17"/>
      <c r="AZ46" s="17"/>
      <c r="BA46" s="17"/>
      <c r="BB46" s="17">
        <v>201.388888888888</v>
      </c>
      <c r="BC46" s="17">
        <f t="shared" ref="BC46:BL47" si="9">(AR46/$BB46)*100</f>
        <v>0</v>
      </c>
      <c r="BD46" s="17">
        <f t="shared" si="9"/>
        <v>11.034482758620728</v>
      </c>
      <c r="BE46" s="17">
        <f t="shared" si="9"/>
        <v>26.896551724138067</v>
      </c>
      <c r="BF46" s="17">
        <f t="shared" si="9"/>
        <v>13.103448275862132</v>
      </c>
      <c r="BG46" s="17">
        <f t="shared" si="9"/>
        <v>20.68965517241385</v>
      </c>
      <c r="BH46" s="17">
        <f t="shared" si="9"/>
        <v>0</v>
      </c>
      <c r="BI46" s="17">
        <f t="shared" si="9"/>
        <v>23.448275862069057</v>
      </c>
      <c r="BJ46" s="17">
        <f t="shared" si="9"/>
        <v>0</v>
      </c>
      <c r="BK46" s="17">
        <f t="shared" si="9"/>
        <v>0</v>
      </c>
      <c r="BL46" s="17">
        <f t="shared" si="9"/>
        <v>0</v>
      </c>
    </row>
    <row r="47" spans="1:64" s="25" customFormat="1" x14ac:dyDescent="0.8">
      <c r="A47" s="21">
        <v>30191237</v>
      </c>
      <c r="B47" s="22" t="s">
        <v>11</v>
      </c>
      <c r="C47" s="22">
        <v>2018</v>
      </c>
      <c r="D47" s="22" t="s">
        <v>152</v>
      </c>
      <c r="E47" s="22" t="s">
        <v>6</v>
      </c>
      <c r="F47" s="22" t="s">
        <v>105</v>
      </c>
      <c r="G47" s="22" t="s">
        <v>68</v>
      </c>
      <c r="H47" s="22" t="s">
        <v>79</v>
      </c>
      <c r="I47" s="22"/>
      <c r="J47" s="22">
        <v>114</v>
      </c>
      <c r="K47" s="22"/>
      <c r="L47" s="41" t="s">
        <v>488</v>
      </c>
      <c r="M47" s="22" t="s">
        <v>64</v>
      </c>
      <c r="N47" s="37" t="s">
        <v>87</v>
      </c>
      <c r="O47" s="22"/>
      <c r="P47" s="37" t="s">
        <v>80</v>
      </c>
      <c r="Q47" s="22" t="s">
        <v>1295</v>
      </c>
      <c r="R47" s="37" t="s">
        <v>80</v>
      </c>
      <c r="S47" s="71" t="s">
        <v>1294</v>
      </c>
      <c r="T47" s="22"/>
      <c r="U47" s="22" t="s">
        <v>571</v>
      </c>
      <c r="V47" s="22" t="s">
        <v>592</v>
      </c>
      <c r="W47" s="22">
        <v>1.4035087719298101</v>
      </c>
      <c r="X47" s="22" t="s">
        <v>592</v>
      </c>
      <c r="Y47" s="22" t="s">
        <v>592</v>
      </c>
      <c r="Z47" s="22" t="s">
        <v>82</v>
      </c>
      <c r="AA47" s="22" t="s">
        <v>73</v>
      </c>
      <c r="AB47" s="22">
        <v>1</v>
      </c>
      <c r="AC47" s="37" t="e">
        <f t="shared" si="0"/>
        <v>#DIV/0!</v>
      </c>
      <c r="AD47" s="22">
        <v>2950.0000000000286</v>
      </c>
      <c r="AE47" s="22">
        <v>1787.5000000000175</v>
      </c>
      <c r="AF47" s="23">
        <v>300</v>
      </c>
      <c r="AG47" s="23" t="s">
        <v>399</v>
      </c>
      <c r="AH47" s="23" t="s">
        <v>85</v>
      </c>
      <c r="AI47" s="23" t="s">
        <v>88</v>
      </c>
      <c r="AJ47" s="37"/>
      <c r="AK47" s="23"/>
      <c r="AL47" s="38" t="s">
        <v>422</v>
      </c>
      <c r="AM47" s="43"/>
      <c r="AN47" s="40" t="s">
        <v>572</v>
      </c>
      <c r="AO47" s="27"/>
      <c r="AP47" s="22"/>
      <c r="AQ47" s="37" t="e">
        <f t="shared" si="1"/>
        <v>#DIV/0!</v>
      </c>
      <c r="AR47" s="17"/>
      <c r="AS47" s="17">
        <v>0.52631578947367397</v>
      </c>
      <c r="AT47" s="17">
        <v>25.087719298245599</v>
      </c>
      <c r="AU47" s="17">
        <v>41.403508771929801</v>
      </c>
      <c r="AV47" s="17">
        <v>4.2105263157894601</v>
      </c>
      <c r="AW47" s="17"/>
      <c r="AX47" s="17"/>
      <c r="AY47" s="17"/>
      <c r="AZ47" s="17"/>
      <c r="BA47" s="17"/>
      <c r="BB47" s="17">
        <v>1.4035087719298101</v>
      </c>
      <c r="BC47" s="17">
        <f t="shared" si="9"/>
        <v>0</v>
      </c>
      <c r="BD47" s="17">
        <f t="shared" si="9"/>
        <v>37.499999999999659</v>
      </c>
      <c r="BE47" s="17">
        <f t="shared" si="9"/>
        <v>1787.5000000000175</v>
      </c>
      <c r="BF47" s="17">
        <f t="shared" si="9"/>
        <v>2950.0000000000286</v>
      </c>
      <c r="BG47" s="17">
        <f t="shared" si="9"/>
        <v>300.00000000000216</v>
      </c>
      <c r="BH47" s="17">
        <f t="shared" si="9"/>
        <v>0</v>
      </c>
      <c r="BI47" s="17">
        <f t="shared" si="9"/>
        <v>0</v>
      </c>
      <c r="BJ47" s="17">
        <f t="shared" si="9"/>
        <v>0</v>
      </c>
      <c r="BK47" s="17">
        <f t="shared" si="9"/>
        <v>0</v>
      </c>
      <c r="BL47" s="17">
        <f t="shared" si="9"/>
        <v>0</v>
      </c>
    </row>
    <row r="48" spans="1:64" s="25" customFormat="1" x14ac:dyDescent="0.8">
      <c r="A48" s="21">
        <v>29733876</v>
      </c>
      <c r="B48" s="22" t="s">
        <v>18</v>
      </c>
      <c r="C48" s="22">
        <v>2018</v>
      </c>
      <c r="D48" s="22" t="s">
        <v>153</v>
      </c>
      <c r="E48" s="22" t="s">
        <v>6</v>
      </c>
      <c r="F48" s="22" t="s">
        <v>105</v>
      </c>
      <c r="G48" s="22" t="s">
        <v>68</v>
      </c>
      <c r="H48" s="22" t="s">
        <v>79</v>
      </c>
      <c r="I48" s="22"/>
      <c r="J48" s="22"/>
      <c r="K48" s="22" t="s">
        <v>1063</v>
      </c>
      <c r="L48" s="22" t="s">
        <v>592</v>
      </c>
      <c r="M48" s="22" t="s">
        <v>64</v>
      </c>
      <c r="N48" s="22" t="s">
        <v>76</v>
      </c>
      <c r="O48" s="22"/>
      <c r="P48" s="37" t="s">
        <v>87</v>
      </c>
      <c r="Q48" s="22"/>
      <c r="R48" s="37" t="s">
        <v>420</v>
      </c>
      <c r="S48" s="37"/>
      <c r="T48" s="22"/>
      <c r="U48" s="22" t="s">
        <v>500</v>
      </c>
      <c r="V48" s="22" t="s">
        <v>592</v>
      </c>
      <c r="W48" s="22" t="s">
        <v>592</v>
      </c>
      <c r="X48" s="22" t="s">
        <v>592</v>
      </c>
      <c r="Y48" s="22" t="s">
        <v>592</v>
      </c>
      <c r="Z48" s="22" t="s">
        <v>77</v>
      </c>
      <c r="AA48" s="22" t="s">
        <v>83</v>
      </c>
      <c r="AB48" s="22">
        <v>6</v>
      </c>
      <c r="AC48" s="37">
        <f t="shared" si="0"/>
        <v>50.691244239631331</v>
      </c>
      <c r="AD48" s="22"/>
      <c r="AE48" s="22"/>
      <c r="AF48" s="23"/>
      <c r="AG48" s="23"/>
      <c r="AH48" s="23"/>
      <c r="AI48" s="23"/>
      <c r="AJ48" s="37" t="s">
        <v>907</v>
      </c>
      <c r="AK48" s="23" t="s">
        <v>573</v>
      </c>
      <c r="AL48" s="38" t="s">
        <v>424</v>
      </c>
      <c r="AM48" s="43"/>
      <c r="AN48" s="40" t="s">
        <v>87</v>
      </c>
      <c r="AO48" s="27">
        <v>403.77358490566002</v>
      </c>
      <c r="AP48" s="22">
        <v>818.86792452830105</v>
      </c>
      <c r="AQ48" s="37">
        <f t="shared" si="1"/>
        <v>50.691244239631331</v>
      </c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 s="25" customFormat="1" x14ac:dyDescent="0.8">
      <c r="A49" s="21">
        <v>30266634</v>
      </c>
      <c r="B49" s="22" t="s">
        <v>18</v>
      </c>
      <c r="C49" s="22">
        <v>2018</v>
      </c>
      <c r="D49" s="22" t="s">
        <v>154</v>
      </c>
      <c r="E49" s="22" t="s">
        <v>6</v>
      </c>
      <c r="F49" s="22" t="s">
        <v>105</v>
      </c>
      <c r="G49" s="22" t="s">
        <v>62</v>
      </c>
      <c r="H49" s="22" t="s">
        <v>80</v>
      </c>
      <c r="I49" s="22"/>
      <c r="J49" s="22">
        <v>16</v>
      </c>
      <c r="K49" s="22"/>
      <c r="L49" s="22" t="s">
        <v>592</v>
      </c>
      <c r="M49" s="22" t="s">
        <v>64</v>
      </c>
      <c r="N49" s="22" t="s">
        <v>80</v>
      </c>
      <c r="O49" s="22" t="s">
        <v>468</v>
      </c>
      <c r="P49" s="37" t="s">
        <v>87</v>
      </c>
      <c r="Q49" s="22"/>
      <c r="R49" s="37" t="s">
        <v>420</v>
      </c>
      <c r="S49" s="37" t="s">
        <v>860</v>
      </c>
      <c r="T49" s="22">
        <v>5</v>
      </c>
      <c r="U49" s="22"/>
      <c r="V49" s="22" t="s">
        <v>592</v>
      </c>
      <c r="W49" s="22">
        <v>0.94339622641510301</v>
      </c>
      <c r="X49" s="22" t="s">
        <v>592</v>
      </c>
      <c r="Y49" s="22" t="s">
        <v>592</v>
      </c>
      <c r="Z49" s="22" t="s">
        <v>77</v>
      </c>
      <c r="AA49" s="22" t="s">
        <v>67</v>
      </c>
      <c r="AB49" s="22">
        <v>1</v>
      </c>
      <c r="AC49" s="37">
        <f t="shared" si="0"/>
        <v>85.057471264367805</v>
      </c>
      <c r="AD49" s="22">
        <v>659.99999999999261</v>
      </c>
      <c r="AE49" s="22">
        <v>459.99999999999426</v>
      </c>
      <c r="AF49" s="23">
        <v>239.99999999999716</v>
      </c>
      <c r="AG49" s="23" t="s">
        <v>85</v>
      </c>
      <c r="AH49" s="23" t="s">
        <v>405</v>
      </c>
      <c r="AI49" s="23" t="s">
        <v>399</v>
      </c>
      <c r="AJ49" s="37" t="s">
        <v>520</v>
      </c>
      <c r="AK49" s="23" t="s">
        <v>569</v>
      </c>
      <c r="AL49" s="38" t="s">
        <v>423</v>
      </c>
      <c r="AM49" s="43"/>
      <c r="AN49" s="40" t="s">
        <v>448</v>
      </c>
      <c r="AO49" s="27">
        <v>1</v>
      </c>
      <c r="AP49" s="22">
        <v>6.6923076923076898</v>
      </c>
      <c r="AQ49" s="37">
        <f t="shared" si="1"/>
        <v>85.057471264367805</v>
      </c>
      <c r="AR49" s="17"/>
      <c r="AS49" s="17">
        <v>1.32075471698114</v>
      </c>
      <c r="AT49" s="17">
        <v>6.2264150943396102</v>
      </c>
      <c r="AU49" s="17">
        <v>2.2641509433962201</v>
      </c>
      <c r="AV49" s="17">
        <v>1.32075471698114</v>
      </c>
      <c r="AW49" s="17"/>
      <c r="AX49" s="17">
        <v>4.3396226415094201</v>
      </c>
      <c r="AY49" s="17"/>
      <c r="AZ49" s="17"/>
      <c r="BA49" s="17"/>
      <c r="BB49" s="17">
        <v>0.94339622641510301</v>
      </c>
      <c r="BC49" s="17">
        <f t="shared" ref="BC49:BL49" si="10">(AR49/$BB49)*100</f>
        <v>0</v>
      </c>
      <c r="BD49" s="17">
        <f t="shared" si="10"/>
        <v>139.99999999999955</v>
      </c>
      <c r="BE49" s="17">
        <f t="shared" si="10"/>
        <v>659.99999999999261</v>
      </c>
      <c r="BF49" s="17">
        <f t="shared" si="10"/>
        <v>239.99999999999716</v>
      </c>
      <c r="BG49" s="17">
        <f t="shared" si="10"/>
        <v>139.99999999999955</v>
      </c>
      <c r="BH49" s="17">
        <f t="shared" si="10"/>
        <v>0</v>
      </c>
      <c r="BI49" s="17">
        <f t="shared" si="10"/>
        <v>459.99999999999426</v>
      </c>
      <c r="BJ49" s="17">
        <f t="shared" si="10"/>
        <v>0</v>
      </c>
      <c r="BK49" s="17">
        <f t="shared" si="10"/>
        <v>0</v>
      </c>
      <c r="BL49" s="17">
        <f t="shared" si="10"/>
        <v>0</v>
      </c>
    </row>
    <row r="50" spans="1:64" s="25" customFormat="1" x14ac:dyDescent="0.8">
      <c r="A50" s="21">
        <v>30641267</v>
      </c>
      <c r="B50" s="22" t="s">
        <v>15</v>
      </c>
      <c r="C50" s="22">
        <v>2019</v>
      </c>
      <c r="D50" s="22" t="s">
        <v>155</v>
      </c>
      <c r="E50" s="22" t="s">
        <v>6</v>
      </c>
      <c r="F50" s="22" t="s">
        <v>105</v>
      </c>
      <c r="G50" s="22" t="s">
        <v>68</v>
      </c>
      <c r="H50" s="22" t="s">
        <v>86</v>
      </c>
      <c r="I50" s="22"/>
      <c r="J50" s="22">
        <v>132.1</v>
      </c>
      <c r="K50" s="22"/>
      <c r="L50" s="41" t="s">
        <v>489</v>
      </c>
      <c r="M50" s="22" t="s">
        <v>64</v>
      </c>
      <c r="N50" s="22" t="s">
        <v>1363</v>
      </c>
      <c r="O50" s="22" t="s">
        <v>1296</v>
      </c>
      <c r="P50" s="37" t="s">
        <v>97</v>
      </c>
      <c r="Q50" s="22" t="s">
        <v>1297</v>
      </c>
      <c r="R50" s="37" t="s">
        <v>80</v>
      </c>
      <c r="S50" s="37" t="s">
        <v>574</v>
      </c>
      <c r="T50" s="22"/>
      <c r="U50" s="22" t="s">
        <v>575</v>
      </c>
      <c r="V50" s="22" t="s">
        <v>1298</v>
      </c>
      <c r="W50" s="22" t="s">
        <v>592</v>
      </c>
      <c r="X50" s="22" t="s">
        <v>592</v>
      </c>
      <c r="Y50" s="22" t="s">
        <v>592</v>
      </c>
      <c r="Z50" s="22" t="s">
        <v>72</v>
      </c>
      <c r="AA50" s="22" t="s">
        <v>83</v>
      </c>
      <c r="AB50" s="22">
        <v>3</v>
      </c>
      <c r="AC50" s="37">
        <f t="shared" si="0"/>
        <v>93.333333333333329</v>
      </c>
      <c r="AD50" s="22"/>
      <c r="AE50" s="22"/>
      <c r="AF50" s="23"/>
      <c r="AG50" s="23"/>
      <c r="AH50" s="23"/>
      <c r="AI50" s="23"/>
      <c r="AJ50" s="37" t="s">
        <v>512</v>
      </c>
      <c r="AK50" s="23" t="s">
        <v>576</v>
      </c>
      <c r="AL50" s="38" t="s">
        <v>424</v>
      </c>
      <c r="AM50" s="43"/>
      <c r="AN50" s="40" t="s">
        <v>87</v>
      </c>
      <c r="AO50" s="27">
        <v>0.151624548736462</v>
      </c>
      <c r="AP50" s="22">
        <v>2.27436823104693</v>
      </c>
      <c r="AQ50" s="37">
        <f t="shared" si="1"/>
        <v>93.333333333333329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 s="25" customFormat="1" x14ac:dyDescent="0.8">
      <c r="A51" s="21">
        <v>28186215</v>
      </c>
      <c r="B51" s="22" t="s">
        <v>11</v>
      </c>
      <c r="C51" s="22">
        <v>2017</v>
      </c>
      <c r="D51" s="22" t="s">
        <v>156</v>
      </c>
      <c r="E51" s="22" t="s">
        <v>6</v>
      </c>
      <c r="F51" s="22" t="s">
        <v>105</v>
      </c>
      <c r="G51" s="22" t="s">
        <v>68</v>
      </c>
      <c r="H51" s="22" t="s">
        <v>79</v>
      </c>
      <c r="I51" s="22"/>
      <c r="J51" s="22">
        <v>26</v>
      </c>
      <c r="K51" s="22"/>
      <c r="L51" s="22" t="s">
        <v>592</v>
      </c>
      <c r="M51" s="22" t="s">
        <v>64</v>
      </c>
      <c r="N51" s="22" t="s">
        <v>65</v>
      </c>
      <c r="O51" s="22" t="s">
        <v>1299</v>
      </c>
      <c r="P51" s="37" t="s">
        <v>87</v>
      </c>
      <c r="Q51" s="22"/>
      <c r="R51" s="37" t="s">
        <v>420</v>
      </c>
      <c r="S51" s="37"/>
      <c r="T51" s="22"/>
      <c r="U51" s="22" t="s">
        <v>577</v>
      </c>
      <c r="V51" s="22" t="s">
        <v>592</v>
      </c>
      <c r="W51" s="22" t="s">
        <v>592</v>
      </c>
      <c r="X51" s="22" t="s">
        <v>592</v>
      </c>
      <c r="Y51" s="22" t="s">
        <v>592</v>
      </c>
      <c r="Z51" s="22" t="s">
        <v>77</v>
      </c>
      <c r="AA51" s="22" t="s">
        <v>73</v>
      </c>
      <c r="AB51" s="22">
        <v>1</v>
      </c>
      <c r="AC51" s="37" t="e">
        <f t="shared" si="0"/>
        <v>#DIV/0!</v>
      </c>
      <c r="AD51" s="22"/>
      <c r="AE51" s="22"/>
      <c r="AF51" s="23"/>
      <c r="AG51" s="23"/>
      <c r="AH51" s="23"/>
      <c r="AI51" s="23"/>
      <c r="AJ51" s="37"/>
      <c r="AK51" s="23"/>
      <c r="AL51" s="38" t="s">
        <v>422</v>
      </c>
      <c r="AM51" s="43"/>
      <c r="AN51" s="40" t="s">
        <v>448</v>
      </c>
      <c r="AO51" s="27"/>
      <c r="AP51" s="22"/>
      <c r="AQ51" s="37" t="e">
        <f t="shared" si="1"/>
        <v>#DIV/0!</v>
      </c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pans="1:64" s="25" customFormat="1" x14ac:dyDescent="0.8">
      <c r="A52" s="21">
        <v>29910700</v>
      </c>
      <c r="B52" s="22" t="s">
        <v>157</v>
      </c>
      <c r="C52" s="22">
        <v>2018</v>
      </c>
      <c r="D52" s="22" t="s">
        <v>158</v>
      </c>
      <c r="E52" s="22" t="s">
        <v>6</v>
      </c>
      <c r="F52" s="22" t="s">
        <v>105</v>
      </c>
      <c r="G52" s="22" t="s">
        <v>68</v>
      </c>
      <c r="H52" s="22" t="s">
        <v>79</v>
      </c>
      <c r="I52" s="22"/>
      <c r="J52" s="22">
        <v>36.89</v>
      </c>
      <c r="K52" s="22"/>
      <c r="L52" s="22" t="s">
        <v>592</v>
      </c>
      <c r="M52" s="22" t="s">
        <v>64</v>
      </c>
      <c r="N52" s="22" t="s">
        <v>97</v>
      </c>
      <c r="O52" s="22" t="s">
        <v>1301</v>
      </c>
      <c r="P52" s="37" t="s">
        <v>87</v>
      </c>
      <c r="Q52" s="22"/>
      <c r="R52" s="37" t="s">
        <v>420</v>
      </c>
      <c r="S52" s="37" t="s">
        <v>1300</v>
      </c>
      <c r="T52" s="22"/>
      <c r="U52" s="22" t="s">
        <v>578</v>
      </c>
      <c r="V52" s="22" t="s">
        <v>592</v>
      </c>
      <c r="W52" s="22" t="s">
        <v>592</v>
      </c>
      <c r="X52" s="22" t="s">
        <v>592</v>
      </c>
      <c r="Y52" s="22" t="s">
        <v>592</v>
      </c>
      <c r="Z52" s="66" t="s">
        <v>72</v>
      </c>
      <c r="AA52" s="22" t="s">
        <v>73</v>
      </c>
      <c r="AB52" s="22">
        <v>1</v>
      </c>
      <c r="AC52" s="37">
        <f t="shared" si="0"/>
        <v>80.996884735202499</v>
      </c>
      <c r="AD52" s="22"/>
      <c r="AE52" s="22"/>
      <c r="AF52" s="23"/>
      <c r="AG52" s="23"/>
      <c r="AH52" s="23"/>
      <c r="AI52" s="23"/>
      <c r="AJ52" s="37" t="s">
        <v>1254</v>
      </c>
      <c r="AK52" s="23" t="s">
        <v>579</v>
      </c>
      <c r="AL52" s="38" t="s">
        <v>424</v>
      </c>
      <c r="AM52" s="43"/>
      <c r="AN52" s="40" t="s">
        <v>87</v>
      </c>
      <c r="AO52" s="27">
        <v>570.09345794392505</v>
      </c>
      <c r="AP52" s="22">
        <v>3000</v>
      </c>
      <c r="AQ52" s="37">
        <f t="shared" si="1"/>
        <v>80.996884735202499</v>
      </c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 s="25" customFormat="1" x14ac:dyDescent="0.8">
      <c r="A53" s="21">
        <v>26766814</v>
      </c>
      <c r="B53" s="22" t="s">
        <v>7</v>
      </c>
      <c r="C53" s="22">
        <v>2016</v>
      </c>
      <c r="D53" s="22" t="s">
        <v>159</v>
      </c>
      <c r="E53" s="22" t="s">
        <v>6</v>
      </c>
      <c r="F53" s="22" t="s">
        <v>105</v>
      </c>
      <c r="G53" s="22" t="s">
        <v>62</v>
      </c>
      <c r="H53" s="22" t="s">
        <v>80</v>
      </c>
      <c r="I53" s="22"/>
      <c r="J53" s="22"/>
      <c r="K53" s="22" t="s">
        <v>1061</v>
      </c>
      <c r="L53" s="22" t="s">
        <v>592</v>
      </c>
      <c r="M53" s="22" t="s">
        <v>80</v>
      </c>
      <c r="N53" s="22" t="s">
        <v>80</v>
      </c>
      <c r="O53" s="22" t="s">
        <v>1302</v>
      </c>
      <c r="P53" s="37" t="s">
        <v>87</v>
      </c>
      <c r="Q53" s="22"/>
      <c r="R53" s="37" t="s">
        <v>420</v>
      </c>
      <c r="S53" s="37"/>
      <c r="T53" s="22">
        <v>35</v>
      </c>
      <c r="U53" s="22"/>
      <c r="V53" s="22" t="s">
        <v>592</v>
      </c>
      <c r="W53" s="22" t="s">
        <v>592</v>
      </c>
      <c r="X53" s="22" t="s">
        <v>592</v>
      </c>
      <c r="Y53" s="22" t="s">
        <v>592</v>
      </c>
      <c r="Z53" s="22" t="s">
        <v>77</v>
      </c>
      <c r="AA53" s="22" t="s">
        <v>94</v>
      </c>
      <c r="AB53" s="22">
        <v>1</v>
      </c>
      <c r="AC53" s="37">
        <f t="shared" si="0"/>
        <v>88.356164383561634</v>
      </c>
      <c r="AD53" s="22"/>
      <c r="AE53" s="22"/>
      <c r="AF53" s="23"/>
      <c r="AG53" s="23"/>
      <c r="AH53" s="23"/>
      <c r="AI53" s="23"/>
      <c r="AJ53" s="37" t="s">
        <v>548</v>
      </c>
      <c r="AK53" s="23" t="s">
        <v>580</v>
      </c>
      <c r="AL53" s="38" t="s">
        <v>424</v>
      </c>
      <c r="AM53" s="43"/>
      <c r="AN53" s="40" t="s">
        <v>87</v>
      </c>
      <c r="AO53" s="27">
        <v>0.59130434782608698</v>
      </c>
      <c r="AP53" s="22">
        <v>5.0782608695652103</v>
      </c>
      <c r="AQ53" s="37">
        <f t="shared" si="1"/>
        <v>88.356164383561634</v>
      </c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</row>
    <row r="54" spans="1:64" s="25" customFormat="1" x14ac:dyDescent="0.8">
      <c r="A54" s="21">
        <v>31195303</v>
      </c>
      <c r="B54" s="22" t="s">
        <v>15</v>
      </c>
      <c r="C54" s="22">
        <v>2019</v>
      </c>
      <c r="D54" s="22" t="s">
        <v>160</v>
      </c>
      <c r="E54" s="22" t="s">
        <v>6</v>
      </c>
      <c r="F54" s="22" t="s">
        <v>105</v>
      </c>
      <c r="G54" s="22" t="s">
        <v>68</v>
      </c>
      <c r="H54" s="22" t="s">
        <v>79</v>
      </c>
      <c r="I54" s="22"/>
      <c r="J54" s="22" t="s">
        <v>592</v>
      </c>
      <c r="K54" s="22"/>
      <c r="L54" s="22" t="s">
        <v>592</v>
      </c>
      <c r="M54" s="22" t="s">
        <v>64</v>
      </c>
      <c r="N54" s="22" t="s">
        <v>65</v>
      </c>
      <c r="O54" s="22" t="s">
        <v>1304</v>
      </c>
      <c r="P54" s="37" t="s">
        <v>87</v>
      </c>
      <c r="Q54" s="22"/>
      <c r="R54" s="37" t="s">
        <v>420</v>
      </c>
      <c r="S54" s="37" t="s">
        <v>1303</v>
      </c>
      <c r="T54" s="22">
        <v>2</v>
      </c>
      <c r="U54" s="22"/>
      <c r="V54" s="22" t="s">
        <v>592</v>
      </c>
      <c r="W54" s="22" t="s">
        <v>592</v>
      </c>
      <c r="X54" s="22" t="s">
        <v>592</v>
      </c>
      <c r="Y54" s="22" t="s">
        <v>592</v>
      </c>
      <c r="Z54" s="22" t="s">
        <v>77</v>
      </c>
      <c r="AA54" s="22" t="s">
        <v>78</v>
      </c>
      <c r="AB54" s="22">
        <v>1</v>
      </c>
      <c r="AC54" s="37">
        <f t="shared" si="0"/>
        <v>72.941176470588104</v>
      </c>
      <c r="AD54" s="22">
        <v>554.34782608695389</v>
      </c>
      <c r="AE54" s="22">
        <v>130.43478260869577</v>
      </c>
      <c r="AF54" s="23">
        <v>71.739130434782624</v>
      </c>
      <c r="AG54" s="23" t="s">
        <v>399</v>
      </c>
      <c r="AH54" s="23" t="s">
        <v>85</v>
      </c>
      <c r="AI54" s="23" t="s">
        <v>410</v>
      </c>
      <c r="AJ54" s="37" t="s">
        <v>80</v>
      </c>
      <c r="AK54" s="23" t="s">
        <v>581</v>
      </c>
      <c r="AL54" s="38" t="s">
        <v>423</v>
      </c>
      <c r="AM54" s="43"/>
      <c r="AN54" s="40" t="s">
        <v>448</v>
      </c>
      <c r="AO54" s="27">
        <v>540.67164179104498</v>
      </c>
      <c r="AP54" s="22">
        <v>1998.1343283582</v>
      </c>
      <c r="AQ54" s="37">
        <f t="shared" si="1"/>
        <v>72.941176470588104</v>
      </c>
      <c r="AR54" s="17"/>
      <c r="AS54" s="17">
        <v>2.3741007194244599</v>
      </c>
      <c r="AT54" s="17">
        <v>4.3165467625899296</v>
      </c>
      <c r="AU54" s="17">
        <v>18.3453237410071</v>
      </c>
      <c r="AV54" s="17">
        <v>2.0143884892086299</v>
      </c>
      <c r="AW54" s="17"/>
      <c r="AX54" s="17">
        <v>2.2302158273381298</v>
      </c>
      <c r="AY54" s="17"/>
      <c r="AZ54" s="17"/>
      <c r="BA54" s="17"/>
      <c r="BB54" s="17">
        <v>3.30935251798561</v>
      </c>
      <c r="BC54" s="17">
        <f t="shared" ref="BC54:BL54" si="11">(AR54/$BB54)*100</f>
        <v>0</v>
      </c>
      <c r="BD54" s="17">
        <f t="shared" si="11"/>
        <v>71.739130434782624</v>
      </c>
      <c r="BE54" s="17">
        <f t="shared" si="11"/>
        <v>130.43478260869577</v>
      </c>
      <c r="BF54" s="17">
        <f t="shared" si="11"/>
        <v>554.34782608695389</v>
      </c>
      <c r="BG54" s="17">
        <f t="shared" si="11"/>
        <v>60.869565217391234</v>
      </c>
      <c r="BH54" s="17">
        <f t="shared" si="11"/>
        <v>0</v>
      </c>
      <c r="BI54" s="17">
        <f t="shared" si="11"/>
        <v>67.391304347826136</v>
      </c>
      <c r="BJ54" s="17">
        <f t="shared" si="11"/>
        <v>0</v>
      </c>
      <c r="BK54" s="17">
        <f t="shared" si="11"/>
        <v>0</v>
      </c>
      <c r="BL54" s="17">
        <f t="shared" si="11"/>
        <v>0</v>
      </c>
    </row>
    <row r="55" spans="1:64" s="25" customFormat="1" x14ac:dyDescent="0.8">
      <c r="A55" s="21">
        <v>29570277</v>
      </c>
      <c r="B55" s="22" t="s">
        <v>7</v>
      </c>
      <c r="C55" s="22">
        <v>2018</v>
      </c>
      <c r="D55" s="22" t="s">
        <v>161</v>
      </c>
      <c r="E55" s="22" t="s">
        <v>6</v>
      </c>
      <c r="F55" s="22" t="s">
        <v>105</v>
      </c>
      <c r="G55" s="22" t="s">
        <v>62</v>
      </c>
      <c r="H55" s="22" t="s">
        <v>80</v>
      </c>
      <c r="I55" s="22"/>
      <c r="J55" s="22">
        <v>40</v>
      </c>
      <c r="K55" s="22"/>
      <c r="L55" s="22" t="s">
        <v>592</v>
      </c>
      <c r="M55" s="22" t="s">
        <v>64</v>
      </c>
      <c r="N55" s="22" t="s">
        <v>65</v>
      </c>
      <c r="O55" s="22" t="s">
        <v>1236</v>
      </c>
      <c r="P55" s="37" t="s">
        <v>87</v>
      </c>
      <c r="Q55" s="22"/>
      <c r="R55" s="37" t="s">
        <v>420</v>
      </c>
      <c r="S55" s="37"/>
      <c r="T55" s="22">
        <v>54.4</v>
      </c>
      <c r="U55" s="22"/>
      <c r="V55" s="22" t="s">
        <v>592</v>
      </c>
      <c r="W55" s="22" t="s">
        <v>592</v>
      </c>
      <c r="X55" s="22" t="s">
        <v>592</v>
      </c>
      <c r="Y55" s="22" t="s">
        <v>592</v>
      </c>
      <c r="Z55" s="22" t="s">
        <v>77</v>
      </c>
      <c r="AA55" s="22" t="s">
        <v>67</v>
      </c>
      <c r="AB55" s="22">
        <v>1</v>
      </c>
      <c r="AC55" s="37" t="e">
        <f t="shared" si="0"/>
        <v>#DIV/0!</v>
      </c>
      <c r="AD55" s="22"/>
      <c r="AE55" s="22"/>
      <c r="AF55" s="23"/>
      <c r="AG55" s="23"/>
      <c r="AH55" s="23"/>
      <c r="AI55" s="23"/>
      <c r="AJ55" s="37" t="s">
        <v>419</v>
      </c>
      <c r="AK55" s="23" t="s">
        <v>582</v>
      </c>
      <c r="AL55" s="38" t="s">
        <v>423</v>
      </c>
      <c r="AM55" s="43"/>
      <c r="AN55" s="40" t="s">
        <v>583</v>
      </c>
      <c r="AO55" s="27"/>
      <c r="AP55" s="22"/>
      <c r="AQ55" s="37" t="e">
        <f t="shared" si="1"/>
        <v>#DIV/0!</v>
      </c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</row>
    <row r="56" spans="1:64" s="25" customFormat="1" x14ac:dyDescent="0.8">
      <c r="A56" s="21">
        <v>28279919</v>
      </c>
      <c r="B56" s="22" t="s">
        <v>15</v>
      </c>
      <c r="C56" s="22">
        <v>2017</v>
      </c>
      <c r="D56" s="22" t="s">
        <v>162</v>
      </c>
      <c r="E56" s="22" t="s">
        <v>6</v>
      </c>
      <c r="F56" s="22" t="s">
        <v>105</v>
      </c>
      <c r="G56" s="22" t="s">
        <v>68</v>
      </c>
      <c r="H56" s="22" t="s">
        <v>79</v>
      </c>
      <c r="I56" s="22"/>
      <c r="J56" s="22">
        <v>45.8</v>
      </c>
      <c r="K56" s="22"/>
      <c r="L56" s="22" t="s">
        <v>592</v>
      </c>
      <c r="M56" s="22" t="s">
        <v>64</v>
      </c>
      <c r="N56" s="22" t="s">
        <v>101</v>
      </c>
      <c r="O56" s="22" t="s">
        <v>1305</v>
      </c>
      <c r="P56" s="37" t="s">
        <v>87</v>
      </c>
      <c r="Q56" s="22"/>
      <c r="R56" s="37" t="s">
        <v>420</v>
      </c>
      <c r="S56" s="37"/>
      <c r="T56" s="22">
        <v>2</v>
      </c>
      <c r="U56" s="22"/>
      <c r="V56" s="22" t="s">
        <v>592</v>
      </c>
      <c r="W56" s="22" t="s">
        <v>592</v>
      </c>
      <c r="X56" s="22" t="s">
        <v>592</v>
      </c>
      <c r="Y56" s="22" t="s">
        <v>592</v>
      </c>
      <c r="Z56" s="22" t="s">
        <v>77</v>
      </c>
      <c r="AA56" s="22" t="s">
        <v>88</v>
      </c>
      <c r="AB56" s="22">
        <v>1</v>
      </c>
      <c r="AC56" s="37">
        <f t="shared" si="0"/>
        <v>76.000000000000071</v>
      </c>
      <c r="AD56" s="22">
        <v>631.99002908184468</v>
      </c>
      <c r="AE56" s="22">
        <v>288.4088076443706</v>
      </c>
      <c r="AF56" s="23">
        <v>231.20066472787704</v>
      </c>
      <c r="AG56" s="23" t="s">
        <v>399</v>
      </c>
      <c r="AH56" s="23" t="s">
        <v>85</v>
      </c>
      <c r="AI56" s="23" t="s">
        <v>405</v>
      </c>
      <c r="AJ56" s="37" t="s">
        <v>418</v>
      </c>
      <c r="AK56" s="23" t="s">
        <v>584</v>
      </c>
      <c r="AL56" s="38" t="s">
        <v>423</v>
      </c>
      <c r="AM56" s="43"/>
      <c r="AN56" s="40" t="s">
        <v>448</v>
      </c>
      <c r="AO56" s="27">
        <v>0.35999999999999899</v>
      </c>
      <c r="AP56" s="22">
        <v>1.5</v>
      </c>
      <c r="AQ56" s="37">
        <f t="shared" si="1"/>
        <v>76.000000000000071</v>
      </c>
      <c r="AR56" s="17"/>
      <c r="AS56" s="17">
        <v>127</v>
      </c>
      <c r="AT56" s="17">
        <v>694.2</v>
      </c>
      <c r="AU56" s="17">
        <v>1521.2</v>
      </c>
      <c r="AV56" s="17">
        <v>152</v>
      </c>
      <c r="AW56" s="17"/>
      <c r="AX56" s="17">
        <v>556.5</v>
      </c>
      <c r="AY56" s="17"/>
      <c r="AZ56" s="17"/>
      <c r="BA56" s="17"/>
      <c r="BB56" s="17">
        <v>240.7</v>
      </c>
      <c r="BC56" s="17">
        <f t="shared" ref="BC56:BL56" si="12">(AR56/$BB56)*100</f>
        <v>0</v>
      </c>
      <c r="BD56" s="17">
        <f t="shared" si="12"/>
        <v>52.762775238886583</v>
      </c>
      <c r="BE56" s="17">
        <f t="shared" si="12"/>
        <v>288.4088076443706</v>
      </c>
      <c r="BF56" s="17">
        <f t="shared" si="12"/>
        <v>631.99002908184468</v>
      </c>
      <c r="BG56" s="17">
        <f t="shared" si="12"/>
        <v>63.149148317407565</v>
      </c>
      <c r="BH56" s="17">
        <f t="shared" si="12"/>
        <v>0</v>
      </c>
      <c r="BI56" s="17">
        <f t="shared" si="12"/>
        <v>231.20066472787704</v>
      </c>
      <c r="BJ56" s="17">
        <f t="shared" si="12"/>
        <v>0</v>
      </c>
      <c r="BK56" s="17">
        <f t="shared" si="12"/>
        <v>0</v>
      </c>
      <c r="BL56" s="17">
        <f t="shared" si="12"/>
        <v>0</v>
      </c>
    </row>
    <row r="57" spans="1:64" s="25" customFormat="1" x14ac:dyDescent="0.8">
      <c r="A57" s="21">
        <v>29649747</v>
      </c>
      <c r="B57" s="22" t="s">
        <v>15</v>
      </c>
      <c r="C57" s="22">
        <v>2018</v>
      </c>
      <c r="D57" s="22" t="s">
        <v>163</v>
      </c>
      <c r="E57" s="22" t="s">
        <v>6</v>
      </c>
      <c r="F57" s="22" t="s">
        <v>105</v>
      </c>
      <c r="G57" s="22" t="s">
        <v>62</v>
      </c>
      <c r="H57" s="22" t="s">
        <v>80</v>
      </c>
      <c r="I57" s="22"/>
      <c r="J57" s="22">
        <v>15</v>
      </c>
      <c r="K57" s="22"/>
      <c r="L57" s="22" t="s">
        <v>592</v>
      </c>
      <c r="M57" s="22" t="s">
        <v>64</v>
      </c>
      <c r="N57" s="37" t="s">
        <v>87</v>
      </c>
      <c r="O57" s="22"/>
      <c r="P57" s="37" t="s">
        <v>97</v>
      </c>
      <c r="Q57" s="22" t="s">
        <v>1307</v>
      </c>
      <c r="R57" s="37" t="s">
        <v>65</v>
      </c>
      <c r="S57" s="37" t="s">
        <v>1306</v>
      </c>
      <c r="T57" s="22"/>
      <c r="U57" s="22" t="s">
        <v>585</v>
      </c>
      <c r="V57" s="22" t="s">
        <v>592</v>
      </c>
      <c r="W57" s="22" t="s">
        <v>592</v>
      </c>
      <c r="X57" s="22" t="s">
        <v>592</v>
      </c>
      <c r="Y57" s="22" t="s">
        <v>592</v>
      </c>
      <c r="Z57" s="22" t="s">
        <v>66</v>
      </c>
      <c r="AA57" s="22" t="s">
        <v>73</v>
      </c>
      <c r="AB57" s="22">
        <v>1</v>
      </c>
      <c r="AC57" s="37" t="e">
        <f t="shared" si="0"/>
        <v>#DIV/0!</v>
      </c>
      <c r="AD57" s="22"/>
      <c r="AE57" s="22"/>
      <c r="AF57" s="23"/>
      <c r="AG57" s="23"/>
      <c r="AH57" s="23"/>
      <c r="AI57" s="23"/>
      <c r="AJ57" s="37" t="s">
        <v>428</v>
      </c>
      <c r="AK57" s="23"/>
      <c r="AL57" s="38" t="s">
        <v>423</v>
      </c>
      <c r="AM57" s="43"/>
      <c r="AN57" s="40" t="s">
        <v>448</v>
      </c>
      <c r="AO57" s="27"/>
      <c r="AP57" s="22"/>
      <c r="AQ57" s="37" t="e">
        <f t="shared" si="1"/>
        <v>#DIV/0!</v>
      </c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spans="1:64" s="25" customFormat="1" x14ac:dyDescent="0.8">
      <c r="A58" s="21">
        <v>28829476</v>
      </c>
      <c r="B58" s="22" t="s">
        <v>11</v>
      </c>
      <c r="C58" s="22">
        <v>2017</v>
      </c>
      <c r="D58" s="22" t="s">
        <v>19</v>
      </c>
      <c r="E58" s="22" t="s">
        <v>6</v>
      </c>
      <c r="F58" s="22" t="s">
        <v>105</v>
      </c>
      <c r="G58" s="22" t="s">
        <v>62</v>
      </c>
      <c r="H58" s="22" t="s">
        <v>80</v>
      </c>
      <c r="I58" s="22"/>
      <c r="J58" s="22">
        <v>79</v>
      </c>
      <c r="K58" s="22"/>
      <c r="L58" s="41" t="s">
        <v>490</v>
      </c>
      <c r="M58" s="22" t="s">
        <v>64</v>
      </c>
      <c r="N58" s="22" t="s">
        <v>97</v>
      </c>
      <c r="O58" s="22" t="s">
        <v>587</v>
      </c>
      <c r="P58" s="37" t="s">
        <v>87</v>
      </c>
      <c r="Q58" s="22"/>
      <c r="R58" s="37" t="s">
        <v>420</v>
      </c>
      <c r="S58" s="37" t="s">
        <v>1308</v>
      </c>
      <c r="T58" s="22"/>
      <c r="U58" s="22" t="s">
        <v>586</v>
      </c>
      <c r="V58" s="22" t="s">
        <v>1309</v>
      </c>
      <c r="W58" s="22" t="s">
        <v>592</v>
      </c>
      <c r="X58" s="22" t="s">
        <v>592</v>
      </c>
      <c r="Y58" s="22" t="s">
        <v>592</v>
      </c>
      <c r="Z58" s="22" t="s">
        <v>77</v>
      </c>
      <c r="AA58" s="22" t="s">
        <v>92</v>
      </c>
      <c r="AB58" s="22">
        <v>4</v>
      </c>
      <c r="AC58" s="37">
        <f t="shared" si="0"/>
        <v>77.192982456140456</v>
      </c>
      <c r="AD58" s="22"/>
      <c r="AE58" s="22"/>
      <c r="AF58" s="23"/>
      <c r="AG58" s="23"/>
      <c r="AH58" s="23"/>
      <c r="AI58" s="23"/>
      <c r="AJ58" s="37" t="s">
        <v>554</v>
      </c>
      <c r="AK58" s="23" t="s">
        <v>1310</v>
      </c>
      <c r="AL58" s="38" t="s">
        <v>423</v>
      </c>
      <c r="AM58" s="43"/>
      <c r="AN58" s="40" t="s">
        <v>448</v>
      </c>
      <c r="AO58" s="27">
        <v>0.16249999999999901</v>
      </c>
      <c r="AP58" s="22">
        <v>0.71249999999999902</v>
      </c>
      <c r="AQ58" s="37">
        <f t="shared" si="1"/>
        <v>77.192982456140456</v>
      </c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1:64" s="25" customFormat="1" ht="16.2" customHeight="1" x14ac:dyDescent="0.8">
      <c r="A59" s="21">
        <v>31618000</v>
      </c>
      <c r="B59" s="22" t="s">
        <v>9</v>
      </c>
      <c r="C59" s="22">
        <v>2019</v>
      </c>
      <c r="D59" s="22" t="s">
        <v>165</v>
      </c>
      <c r="E59" s="22" t="s">
        <v>6</v>
      </c>
      <c r="F59" s="22" t="s">
        <v>105</v>
      </c>
      <c r="G59" s="22" t="s">
        <v>68</v>
      </c>
      <c r="H59" s="22" t="s">
        <v>79</v>
      </c>
      <c r="I59" s="22"/>
      <c r="J59" s="22">
        <v>163.4</v>
      </c>
      <c r="K59" s="22"/>
      <c r="L59" s="41" t="s">
        <v>491</v>
      </c>
      <c r="M59" s="22" t="s">
        <v>64</v>
      </c>
      <c r="N59" s="22" t="s">
        <v>400</v>
      </c>
      <c r="O59" s="67" t="s">
        <v>1312</v>
      </c>
      <c r="P59" s="37" t="s">
        <v>80</v>
      </c>
      <c r="Q59" s="22" t="s">
        <v>642</v>
      </c>
      <c r="R59" s="37" t="s">
        <v>80</v>
      </c>
      <c r="S59" s="37" t="s">
        <v>1311</v>
      </c>
      <c r="T59" s="22"/>
      <c r="U59" s="22" t="s">
        <v>588</v>
      </c>
      <c r="V59" s="22" t="s">
        <v>592</v>
      </c>
      <c r="W59" s="22" t="s">
        <v>592</v>
      </c>
      <c r="X59" s="22">
        <v>5</v>
      </c>
      <c r="Y59" s="22" t="s">
        <v>592</v>
      </c>
      <c r="Z59" s="22" t="s">
        <v>77</v>
      </c>
      <c r="AA59" s="22" t="s">
        <v>90</v>
      </c>
      <c r="AB59" s="22">
        <v>1</v>
      </c>
      <c r="AC59" s="37" t="e">
        <f t="shared" si="0"/>
        <v>#DIV/0!</v>
      </c>
      <c r="AD59" s="22">
        <v>222.14285714285649</v>
      </c>
      <c r="AE59" s="22">
        <v>109.99999999999994</v>
      </c>
      <c r="AF59" s="23">
        <v>62.142857142857153</v>
      </c>
      <c r="AG59" s="23" t="s">
        <v>399</v>
      </c>
      <c r="AH59" s="23" t="s">
        <v>85</v>
      </c>
      <c r="AI59" s="23" t="s">
        <v>88</v>
      </c>
      <c r="AJ59" s="37"/>
      <c r="AK59" s="23"/>
      <c r="AL59" s="38" t="s">
        <v>422</v>
      </c>
      <c r="AM59" s="43"/>
      <c r="AN59" s="40" t="s">
        <v>448</v>
      </c>
      <c r="AO59" s="27"/>
      <c r="AP59" s="22"/>
      <c r="AQ59" s="37" t="e">
        <f t="shared" si="1"/>
        <v>#DIV/0!</v>
      </c>
      <c r="AR59" s="17">
        <v>8.4705882352941397E-4</v>
      </c>
      <c r="AS59" s="17">
        <v>4.3058823529411698E-3</v>
      </c>
      <c r="AT59" s="17">
        <v>1.0870588235294101E-2</v>
      </c>
      <c r="AU59" s="17">
        <v>2.1952941176470502E-2</v>
      </c>
      <c r="AV59" s="17">
        <v>6.1411764705882298E-3</v>
      </c>
      <c r="AW59" s="17"/>
      <c r="AX59" s="17">
        <v>1.2705882352941099E-3</v>
      </c>
      <c r="AY59" s="17"/>
      <c r="AZ59" s="17"/>
      <c r="BA59" s="17"/>
      <c r="BB59" s="17">
        <v>9.8823529411764602E-3</v>
      </c>
      <c r="BC59" s="17">
        <f t="shared" ref="BC59:BL59" si="13">(AR59/$BB59)*100</f>
        <v>8.5714285714286031</v>
      </c>
      <c r="BD59" s="17">
        <f t="shared" si="13"/>
        <v>43.571428571428548</v>
      </c>
      <c r="BE59" s="17">
        <f t="shared" si="13"/>
        <v>109.99999999999994</v>
      </c>
      <c r="BF59" s="17">
        <f t="shared" si="13"/>
        <v>222.14285714285649</v>
      </c>
      <c r="BG59" s="17">
        <f t="shared" si="13"/>
        <v>62.142857142857153</v>
      </c>
      <c r="BH59" s="17">
        <f t="shared" si="13"/>
        <v>0</v>
      </c>
      <c r="BI59" s="17">
        <f t="shared" si="13"/>
        <v>12.857142857142792</v>
      </c>
      <c r="BJ59" s="17">
        <f t="shared" si="13"/>
        <v>0</v>
      </c>
      <c r="BK59" s="17">
        <f t="shared" si="13"/>
        <v>0</v>
      </c>
      <c r="BL59" s="17">
        <f t="shared" si="13"/>
        <v>0</v>
      </c>
    </row>
    <row r="60" spans="1:64" s="25" customFormat="1" ht="17.399999999999999" customHeight="1" x14ac:dyDescent="0.8">
      <c r="A60" s="21">
        <v>24083410</v>
      </c>
      <c r="B60" s="22" t="s">
        <v>7</v>
      </c>
      <c r="C60" s="22">
        <v>2013</v>
      </c>
      <c r="D60" s="22" t="s">
        <v>166</v>
      </c>
      <c r="E60" s="22" t="s">
        <v>6</v>
      </c>
      <c r="F60" s="22" t="s">
        <v>105</v>
      </c>
      <c r="G60" s="22" t="s">
        <v>68</v>
      </c>
      <c r="H60" s="22" t="s">
        <v>79</v>
      </c>
      <c r="I60" s="22"/>
      <c r="J60" s="22">
        <v>30</v>
      </c>
      <c r="K60" s="22"/>
      <c r="L60" s="22" t="s">
        <v>592</v>
      </c>
      <c r="M60" s="22" t="s">
        <v>64</v>
      </c>
      <c r="N60" s="22" t="s">
        <v>80</v>
      </c>
      <c r="O60" s="22" t="s">
        <v>589</v>
      </c>
      <c r="P60" s="37" t="s">
        <v>87</v>
      </c>
      <c r="Q60" s="22"/>
      <c r="R60" s="37" t="s">
        <v>420</v>
      </c>
      <c r="S60" s="37"/>
      <c r="T60" s="22"/>
      <c r="U60" s="22" t="s">
        <v>501</v>
      </c>
      <c r="V60" s="22" t="s">
        <v>592</v>
      </c>
      <c r="W60" s="22" t="s">
        <v>592</v>
      </c>
      <c r="X60" s="22" t="s">
        <v>592</v>
      </c>
      <c r="Y60" s="22" t="s">
        <v>592</v>
      </c>
      <c r="Z60" s="23" t="s">
        <v>590</v>
      </c>
      <c r="AA60" s="27"/>
      <c r="AB60" s="22">
        <v>1</v>
      </c>
      <c r="AC60" s="37" t="e">
        <f t="shared" si="0"/>
        <v>#DIV/0!</v>
      </c>
      <c r="AD60" s="22"/>
      <c r="AE60" s="22"/>
      <c r="AF60" s="23"/>
      <c r="AG60" s="23" t="s">
        <v>85</v>
      </c>
      <c r="AH60" s="23" t="s">
        <v>405</v>
      </c>
      <c r="AI60" s="23"/>
      <c r="AJ60" s="37" t="s">
        <v>520</v>
      </c>
      <c r="AK60" s="69" t="s">
        <v>1313</v>
      </c>
      <c r="AL60" s="38" t="s">
        <v>422</v>
      </c>
      <c r="AM60" s="43"/>
      <c r="AN60" s="40" t="s">
        <v>519</v>
      </c>
      <c r="AO60" s="27"/>
      <c r="AP60" s="22"/>
      <c r="AQ60" s="37" t="e">
        <f t="shared" si="1"/>
        <v>#DIV/0!</v>
      </c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1:64" s="25" customFormat="1" x14ac:dyDescent="0.8">
      <c r="A61" s="21">
        <v>30179443</v>
      </c>
      <c r="B61" s="22" t="s">
        <v>9</v>
      </c>
      <c r="C61" s="22">
        <v>2018</v>
      </c>
      <c r="D61" s="22" t="s">
        <v>167</v>
      </c>
      <c r="E61" s="22" t="s">
        <v>6</v>
      </c>
      <c r="F61" s="22" t="s">
        <v>105</v>
      </c>
      <c r="G61" s="22" t="s">
        <v>62</v>
      </c>
      <c r="H61" s="22" t="s">
        <v>79</v>
      </c>
      <c r="I61" s="22"/>
      <c r="J61" s="22"/>
      <c r="K61" s="22" t="s">
        <v>1062</v>
      </c>
      <c r="L61" s="22" t="s">
        <v>592</v>
      </c>
      <c r="M61" s="22" t="s">
        <v>64</v>
      </c>
      <c r="N61" s="22" t="s">
        <v>80</v>
      </c>
      <c r="O61" s="22" t="s">
        <v>1314</v>
      </c>
      <c r="P61" s="37" t="s">
        <v>97</v>
      </c>
      <c r="Q61" s="22" t="s">
        <v>1315</v>
      </c>
      <c r="R61" s="37" t="s">
        <v>446</v>
      </c>
      <c r="S61" s="37" t="s">
        <v>591</v>
      </c>
      <c r="T61" s="22"/>
      <c r="U61" s="22" t="s">
        <v>532</v>
      </c>
      <c r="V61" s="22" t="s">
        <v>592</v>
      </c>
      <c r="W61" s="22" t="s">
        <v>592</v>
      </c>
      <c r="X61" s="22">
        <v>2.23</v>
      </c>
      <c r="Y61" s="22" t="s">
        <v>592</v>
      </c>
      <c r="Z61" s="22" t="s">
        <v>592</v>
      </c>
      <c r="AA61" s="22" t="s">
        <v>92</v>
      </c>
      <c r="AB61" s="22">
        <v>1</v>
      </c>
      <c r="AC61" s="37">
        <f t="shared" si="0"/>
        <v>80.882352941176563</v>
      </c>
      <c r="AD61" s="22"/>
      <c r="AE61" s="22"/>
      <c r="AF61" s="23"/>
      <c r="AG61" s="23"/>
      <c r="AH61" s="23"/>
      <c r="AI61" s="23"/>
      <c r="AJ61" s="37" t="s">
        <v>428</v>
      </c>
      <c r="AK61" s="23"/>
      <c r="AL61" s="38" t="s">
        <v>423</v>
      </c>
      <c r="AM61" s="43"/>
      <c r="AN61" s="40" t="s">
        <v>448</v>
      </c>
      <c r="AO61" s="27">
        <v>1.3448275862068899</v>
      </c>
      <c r="AP61" s="22">
        <v>7.0344827586206904</v>
      </c>
      <c r="AQ61" s="37">
        <f t="shared" si="1"/>
        <v>80.882352941176563</v>
      </c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</row>
    <row r="62" spans="1:64" s="25" customFormat="1" x14ac:dyDescent="0.8">
      <c r="A62" s="21">
        <v>23903002</v>
      </c>
      <c r="B62" s="22" t="s">
        <v>23</v>
      </c>
      <c r="C62" s="22">
        <v>2013</v>
      </c>
      <c r="D62" s="22" t="s">
        <v>168</v>
      </c>
      <c r="E62" s="22" t="s">
        <v>6</v>
      </c>
      <c r="F62" s="22" t="s">
        <v>105</v>
      </c>
      <c r="G62" s="22" t="s">
        <v>68</v>
      </c>
      <c r="H62" s="22" t="s">
        <v>79</v>
      </c>
      <c r="I62" s="22"/>
      <c r="J62" s="22">
        <v>58</v>
      </c>
      <c r="K62" s="22"/>
      <c r="L62" s="22" t="s">
        <v>592</v>
      </c>
      <c r="M62" s="22" t="s">
        <v>80</v>
      </c>
      <c r="N62" s="22" t="s">
        <v>80</v>
      </c>
      <c r="O62" s="22" t="s">
        <v>1316</v>
      </c>
      <c r="P62" s="37" t="s">
        <v>87</v>
      </c>
      <c r="Q62" s="22"/>
      <c r="R62" s="37" t="s">
        <v>420</v>
      </c>
      <c r="S62" s="37"/>
      <c r="T62" s="22">
        <v>2</v>
      </c>
      <c r="U62" s="22"/>
      <c r="V62" s="22" t="s">
        <v>592</v>
      </c>
      <c r="W62" s="22" t="s">
        <v>592</v>
      </c>
      <c r="X62" s="22" t="s">
        <v>592</v>
      </c>
      <c r="Y62" s="22" t="s">
        <v>592</v>
      </c>
      <c r="Z62" s="22" t="s">
        <v>82</v>
      </c>
      <c r="AA62" s="22" t="s">
        <v>85</v>
      </c>
      <c r="AB62" s="22">
        <v>1</v>
      </c>
      <c r="AC62" s="37" t="e">
        <f t="shared" ref="AC62:AC120" si="14">AQ62</f>
        <v>#DIV/0!</v>
      </c>
      <c r="AD62" s="22"/>
      <c r="AE62" s="22"/>
      <c r="AF62" s="23"/>
      <c r="AG62" s="23"/>
      <c r="AH62" s="23"/>
      <c r="AI62" s="23"/>
      <c r="AJ62" s="37"/>
      <c r="AK62" s="23"/>
      <c r="AL62" s="38" t="s">
        <v>422</v>
      </c>
      <c r="AM62" s="43"/>
      <c r="AN62" s="40" t="s">
        <v>448</v>
      </c>
      <c r="AO62" s="27"/>
      <c r="AP62" s="22"/>
      <c r="AQ62" s="37" t="e">
        <f t="shared" ref="AQ62:AQ120" si="15">(1-(AO62/AP62))*100</f>
        <v>#DIV/0!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1:64" s="25" customFormat="1" x14ac:dyDescent="0.8">
      <c r="A63" s="21">
        <v>30594744</v>
      </c>
      <c r="B63" s="22" t="s">
        <v>15</v>
      </c>
      <c r="C63" s="22">
        <v>2019</v>
      </c>
      <c r="D63" s="22" t="s">
        <v>169</v>
      </c>
      <c r="E63" s="22" t="s">
        <v>6</v>
      </c>
      <c r="F63" s="22" t="s">
        <v>105</v>
      </c>
      <c r="G63" s="22" t="s">
        <v>68</v>
      </c>
      <c r="H63" s="22" t="s">
        <v>79</v>
      </c>
      <c r="I63" s="22"/>
      <c r="J63" s="22">
        <v>198</v>
      </c>
      <c r="K63" s="22"/>
      <c r="L63" s="41" t="s">
        <v>492</v>
      </c>
      <c r="M63" s="22" t="s">
        <v>64</v>
      </c>
      <c r="N63" s="22" t="s">
        <v>65</v>
      </c>
      <c r="O63" s="22" t="s">
        <v>594</v>
      </c>
      <c r="P63" s="37" t="s">
        <v>97</v>
      </c>
      <c r="Q63" s="22" t="s">
        <v>1317</v>
      </c>
      <c r="R63" s="37" t="s">
        <v>446</v>
      </c>
      <c r="S63" s="37" t="s">
        <v>593</v>
      </c>
      <c r="T63" s="22">
        <v>2</v>
      </c>
      <c r="U63" s="22"/>
      <c r="V63" s="22" t="s">
        <v>592</v>
      </c>
      <c r="W63" s="22">
        <v>5.5092592592592204</v>
      </c>
      <c r="X63" s="22" t="s">
        <v>592</v>
      </c>
      <c r="Y63" s="22" t="s">
        <v>592</v>
      </c>
      <c r="Z63" s="22" t="s">
        <v>77</v>
      </c>
      <c r="AA63" s="22" t="s">
        <v>78</v>
      </c>
      <c r="AB63" s="22">
        <v>14</v>
      </c>
      <c r="AC63" s="37">
        <f t="shared" si="14"/>
        <v>69.668246445497601</v>
      </c>
      <c r="AD63" s="22">
        <v>514.25020712510559</v>
      </c>
      <c r="AE63" s="22">
        <v>199.42004971002513</v>
      </c>
      <c r="AF63" s="23">
        <v>139.35376967688546</v>
      </c>
      <c r="AG63" s="23" t="s">
        <v>85</v>
      </c>
      <c r="AH63" s="23" t="s">
        <v>88</v>
      </c>
      <c r="AI63" s="23" t="s">
        <v>399</v>
      </c>
      <c r="AJ63" s="37" t="s">
        <v>428</v>
      </c>
      <c r="AK63" s="23"/>
      <c r="AL63" s="38" t="s">
        <v>423</v>
      </c>
      <c r="AM63" s="43"/>
      <c r="AN63" s="40" t="s">
        <v>448</v>
      </c>
      <c r="AO63" s="27">
        <v>3.0355731225296401</v>
      </c>
      <c r="AP63" s="22">
        <v>10.0079051383399</v>
      </c>
      <c r="AQ63" s="37">
        <f t="shared" si="15"/>
        <v>69.668246445497601</v>
      </c>
      <c r="AR63" s="17"/>
      <c r="AS63" s="17">
        <v>2.7934272300469498</v>
      </c>
      <c r="AT63" s="17">
        <v>28.3313771517996</v>
      </c>
      <c r="AU63" s="17">
        <v>7.67736045905058</v>
      </c>
      <c r="AV63" s="17">
        <v>10.9865675534689</v>
      </c>
      <c r="AW63" s="17"/>
      <c r="AX63" s="17">
        <v>6.7644757433489602</v>
      </c>
      <c r="AY63" s="17"/>
      <c r="AZ63" s="17"/>
      <c r="BA63" s="17"/>
      <c r="BB63" s="17">
        <v>5.5092592592592204</v>
      </c>
      <c r="BC63" s="17">
        <f t="shared" ref="BC63:BL63" si="16">(AR63/$BB63)*100</f>
        <v>0</v>
      </c>
      <c r="BD63" s="17">
        <f t="shared" si="16"/>
        <v>50.704225352113063</v>
      </c>
      <c r="BE63" s="17">
        <f t="shared" si="16"/>
        <v>514.25020712510559</v>
      </c>
      <c r="BF63" s="17">
        <f t="shared" si="16"/>
        <v>139.35376967688546</v>
      </c>
      <c r="BG63" s="17">
        <f t="shared" si="16"/>
        <v>199.42004971002513</v>
      </c>
      <c r="BH63" s="17">
        <f t="shared" si="16"/>
        <v>0</v>
      </c>
      <c r="BI63" s="17">
        <f t="shared" si="16"/>
        <v>122.78376139188114</v>
      </c>
      <c r="BJ63" s="17">
        <f t="shared" si="16"/>
        <v>0</v>
      </c>
      <c r="BK63" s="17">
        <f t="shared" si="16"/>
        <v>0</v>
      </c>
      <c r="BL63" s="17">
        <f t="shared" si="16"/>
        <v>0</v>
      </c>
    </row>
    <row r="64" spans="1:64" s="25" customFormat="1" x14ac:dyDescent="0.8">
      <c r="A64" s="21">
        <v>31140281</v>
      </c>
      <c r="B64" s="22" t="s">
        <v>14</v>
      </c>
      <c r="C64" s="22">
        <v>2019</v>
      </c>
      <c r="D64" s="22" t="s">
        <v>170</v>
      </c>
      <c r="E64" s="22" t="s">
        <v>6</v>
      </c>
      <c r="F64" s="22" t="s">
        <v>105</v>
      </c>
      <c r="G64" s="22" t="s">
        <v>62</v>
      </c>
      <c r="H64" s="22" t="s">
        <v>80</v>
      </c>
      <c r="I64" s="22"/>
      <c r="J64" s="22">
        <v>79.2</v>
      </c>
      <c r="K64" s="22"/>
      <c r="L64" s="41" t="s">
        <v>493</v>
      </c>
      <c r="M64" s="22" t="s">
        <v>64</v>
      </c>
      <c r="N64" s="37" t="s">
        <v>87</v>
      </c>
      <c r="O64" s="22"/>
      <c r="P64" s="37" t="s">
        <v>97</v>
      </c>
      <c r="Q64" s="22" t="s">
        <v>458</v>
      </c>
      <c r="R64" s="37" t="s">
        <v>420</v>
      </c>
      <c r="S64" s="37" t="s">
        <v>1318</v>
      </c>
      <c r="T64" s="22"/>
      <c r="U64" s="22" t="s">
        <v>595</v>
      </c>
      <c r="V64" s="22" t="s">
        <v>592</v>
      </c>
      <c r="W64" s="22" t="s">
        <v>592</v>
      </c>
      <c r="X64" s="22" t="s">
        <v>592</v>
      </c>
      <c r="Y64" s="22" t="s">
        <v>592</v>
      </c>
      <c r="Z64" s="22" t="s">
        <v>77</v>
      </c>
      <c r="AA64" s="22" t="s">
        <v>73</v>
      </c>
      <c r="AB64" s="22">
        <v>1</v>
      </c>
      <c r="AC64" s="37">
        <f t="shared" si="14"/>
        <v>95.652173913043484</v>
      </c>
      <c r="AD64" s="22"/>
      <c r="AE64" s="22"/>
      <c r="AF64" s="23"/>
      <c r="AG64" s="23" t="s">
        <v>85</v>
      </c>
      <c r="AH64" s="23" t="s">
        <v>405</v>
      </c>
      <c r="AI64" s="23"/>
      <c r="AJ64" s="37" t="s">
        <v>512</v>
      </c>
      <c r="AK64" s="23"/>
      <c r="AL64" s="38" t="s">
        <v>423</v>
      </c>
      <c r="AM64" s="43"/>
      <c r="AN64" s="40" t="s">
        <v>448</v>
      </c>
      <c r="AO64" s="27">
        <v>25.3164556962025</v>
      </c>
      <c r="AP64" s="22">
        <v>582.27848101265795</v>
      </c>
      <c r="AQ64" s="37">
        <f t="shared" si="15"/>
        <v>95.652173913043484</v>
      </c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:64" s="25" customFormat="1" x14ac:dyDescent="0.8">
      <c r="A65" s="21">
        <v>28786462</v>
      </c>
      <c r="B65" s="22" t="s">
        <v>11</v>
      </c>
      <c r="C65" s="22">
        <v>2017</v>
      </c>
      <c r="D65" s="22" t="s">
        <v>171</v>
      </c>
      <c r="E65" s="22" t="s">
        <v>6</v>
      </c>
      <c r="F65" s="22" t="s">
        <v>105</v>
      </c>
      <c r="G65" s="22" t="s">
        <v>68</v>
      </c>
      <c r="H65" s="22" t="s">
        <v>79</v>
      </c>
      <c r="I65" s="22"/>
      <c r="J65" s="22">
        <v>200</v>
      </c>
      <c r="K65" s="22"/>
      <c r="L65" s="22" t="s">
        <v>592</v>
      </c>
      <c r="M65" s="22" t="s">
        <v>64</v>
      </c>
      <c r="N65" s="22" t="s">
        <v>81</v>
      </c>
      <c r="O65" s="22" t="s">
        <v>1320</v>
      </c>
      <c r="P65" s="37" t="s">
        <v>87</v>
      </c>
      <c r="Q65" s="22"/>
      <c r="R65" s="37" t="s">
        <v>420</v>
      </c>
      <c r="S65" s="37" t="s">
        <v>1319</v>
      </c>
      <c r="T65" s="22">
        <v>2.5</v>
      </c>
      <c r="U65" s="22"/>
      <c r="V65" s="22" t="s">
        <v>592</v>
      </c>
      <c r="W65" s="22" t="s">
        <v>592</v>
      </c>
      <c r="X65" s="22" t="s">
        <v>592</v>
      </c>
      <c r="Y65" s="22" t="s">
        <v>592</v>
      </c>
      <c r="Z65" s="22" t="s">
        <v>77</v>
      </c>
      <c r="AA65" s="22" t="s">
        <v>73</v>
      </c>
      <c r="AB65" s="22">
        <v>1</v>
      </c>
      <c r="AC65" s="37" t="e">
        <f t="shared" si="14"/>
        <v>#DIV/0!</v>
      </c>
      <c r="AD65" s="22"/>
      <c r="AE65" s="22"/>
      <c r="AF65" s="23"/>
      <c r="AG65" s="23"/>
      <c r="AH65" s="23"/>
      <c r="AI65" s="23"/>
      <c r="AJ65" s="37"/>
      <c r="AK65" s="23"/>
      <c r="AL65" s="38" t="s">
        <v>422</v>
      </c>
      <c r="AM65" s="43"/>
      <c r="AN65" s="40" t="s">
        <v>448</v>
      </c>
      <c r="AO65" s="27"/>
      <c r="AP65" s="22"/>
      <c r="AQ65" s="37" t="e">
        <f t="shared" si="15"/>
        <v>#DIV/0!</v>
      </c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spans="1:64" s="25" customFormat="1" x14ac:dyDescent="0.8">
      <c r="A66" s="21">
        <v>29569431</v>
      </c>
      <c r="B66" s="22" t="s">
        <v>9</v>
      </c>
      <c r="C66" s="22">
        <v>2018</v>
      </c>
      <c r="D66" s="22" t="s">
        <v>172</v>
      </c>
      <c r="E66" s="22" t="s">
        <v>6</v>
      </c>
      <c r="F66" s="22" t="s">
        <v>105</v>
      </c>
      <c r="G66" s="22" t="s">
        <v>68</v>
      </c>
      <c r="H66" s="22" t="s">
        <v>79</v>
      </c>
      <c r="I66" s="22"/>
      <c r="J66" s="22">
        <v>267</v>
      </c>
      <c r="K66" s="22"/>
      <c r="L66" s="41" t="s">
        <v>494</v>
      </c>
      <c r="M66" s="22" t="s">
        <v>64</v>
      </c>
      <c r="N66" s="22" t="s">
        <v>97</v>
      </c>
      <c r="O66" s="22" t="s">
        <v>597</v>
      </c>
      <c r="P66" s="37" t="s">
        <v>87</v>
      </c>
      <c r="Q66" s="22"/>
      <c r="R66" s="37" t="s">
        <v>65</v>
      </c>
      <c r="S66" s="37" t="s">
        <v>596</v>
      </c>
      <c r="T66" s="22">
        <v>5</v>
      </c>
      <c r="U66" s="22"/>
      <c r="V66" s="22" t="s">
        <v>592</v>
      </c>
      <c r="W66" s="22">
        <v>4.8843187660668299</v>
      </c>
      <c r="X66" s="22" t="s">
        <v>592</v>
      </c>
      <c r="Y66" s="22" t="s">
        <v>592</v>
      </c>
      <c r="Z66" s="66" t="s">
        <v>66</v>
      </c>
      <c r="AA66" s="22" t="s">
        <v>73</v>
      </c>
      <c r="AB66" s="22">
        <v>1</v>
      </c>
      <c r="AC66" s="37">
        <f t="shared" si="14"/>
        <v>100</v>
      </c>
      <c r="AD66" s="22">
        <v>805.26315789473699</v>
      </c>
      <c r="AE66" s="22">
        <v>694.73684210526415</v>
      </c>
      <c r="AF66" s="23">
        <v>171.05263157894771</v>
      </c>
      <c r="AG66" s="23" t="s">
        <v>85</v>
      </c>
      <c r="AH66" s="23" t="s">
        <v>399</v>
      </c>
      <c r="AI66" s="23" t="s">
        <v>88</v>
      </c>
      <c r="AJ66" s="37" t="s">
        <v>524</v>
      </c>
      <c r="AK66" s="23" t="s">
        <v>598</v>
      </c>
      <c r="AL66" s="38" t="s">
        <v>423</v>
      </c>
      <c r="AM66" s="43"/>
      <c r="AN66" s="40" t="s">
        <v>448</v>
      </c>
      <c r="AO66" s="27">
        <v>0</v>
      </c>
      <c r="AP66" s="22">
        <v>8.7632508833922191</v>
      </c>
      <c r="AQ66" s="37">
        <f t="shared" si="15"/>
        <v>100</v>
      </c>
      <c r="AR66" s="17"/>
      <c r="AS66" s="17">
        <v>2.4421593830334101</v>
      </c>
      <c r="AT66" s="17">
        <v>39.331619537275003</v>
      </c>
      <c r="AU66" s="17">
        <v>33.933161953727499</v>
      </c>
      <c r="AV66" s="17">
        <v>8.3547557840616999</v>
      </c>
      <c r="AW66" s="17"/>
      <c r="AX66" s="17">
        <v>3.9845758354755798</v>
      </c>
      <c r="AY66" s="17"/>
      <c r="AZ66" s="17"/>
      <c r="BA66" s="17"/>
      <c r="BB66" s="17">
        <v>4.8843187660668299</v>
      </c>
      <c r="BC66" s="17">
        <f t="shared" ref="BC66:BC129" si="17">(AR66/$BB66)*100</f>
        <v>0</v>
      </c>
      <c r="BD66" s="17">
        <f t="shared" ref="BD66:BD129" si="18">(AS66/$BB66)*100</f>
        <v>49.999999999999901</v>
      </c>
      <c r="BE66" s="17">
        <f t="shared" ref="BE66:BE129" si="19">(AT66/$BB66)*100</f>
        <v>805.26315789473699</v>
      </c>
      <c r="BF66" s="17">
        <f t="shared" ref="BF66:BF129" si="20">(AU66/$BB66)*100</f>
        <v>694.73684210526415</v>
      </c>
      <c r="BG66" s="17">
        <f t="shared" ref="BG66:BG129" si="21">(AV66/$BB66)*100</f>
        <v>171.05263157894771</v>
      </c>
      <c r="BH66" s="17">
        <f t="shared" ref="BH66:BH129" si="22">(AW66/$BB66)*100</f>
        <v>0</v>
      </c>
      <c r="BI66" s="17">
        <f t="shared" ref="BI66:BI129" si="23">(AX66/$BB66)*100</f>
        <v>81.578947368421211</v>
      </c>
      <c r="BJ66" s="17">
        <f t="shared" ref="BJ66:BJ129" si="24">(AY66/$BB66)*100</f>
        <v>0</v>
      </c>
      <c r="BK66" s="17">
        <f t="shared" ref="BK66:BK129" si="25">(AZ66/$BB66)*100</f>
        <v>0</v>
      </c>
      <c r="BL66" s="17">
        <f t="shared" ref="BL66:BL129" si="26">(BA66/$BB66)*100</f>
        <v>0</v>
      </c>
    </row>
    <row r="67" spans="1:64" s="25" customFormat="1" x14ac:dyDescent="0.8">
      <c r="A67" s="21">
        <v>28402594</v>
      </c>
      <c r="B67" s="22" t="s">
        <v>21</v>
      </c>
      <c r="C67" s="22">
        <v>2017</v>
      </c>
      <c r="D67" s="22" t="s">
        <v>173</v>
      </c>
      <c r="E67" s="22" t="s">
        <v>6</v>
      </c>
      <c r="F67" s="22" t="s">
        <v>105</v>
      </c>
      <c r="G67" s="22" t="s">
        <v>68</v>
      </c>
      <c r="H67" s="22" t="s">
        <v>79</v>
      </c>
      <c r="I67" s="22"/>
      <c r="J67" s="22">
        <v>69.2</v>
      </c>
      <c r="K67" s="22"/>
      <c r="L67" s="22" t="s">
        <v>592</v>
      </c>
      <c r="M67" s="22" t="s">
        <v>64</v>
      </c>
      <c r="N67" s="22" t="s">
        <v>1365</v>
      </c>
      <c r="O67" s="22" t="s">
        <v>1321</v>
      </c>
      <c r="P67" s="37" t="s">
        <v>87</v>
      </c>
      <c r="Q67" s="22"/>
      <c r="R67" s="37" t="s">
        <v>420</v>
      </c>
      <c r="S67" s="37"/>
      <c r="T67" s="22"/>
      <c r="U67" s="22" t="s">
        <v>540</v>
      </c>
      <c r="V67" s="22" t="s">
        <v>592</v>
      </c>
      <c r="W67" s="22" t="s">
        <v>592</v>
      </c>
      <c r="X67" s="22" t="s">
        <v>592</v>
      </c>
      <c r="Y67" s="22" t="s">
        <v>592</v>
      </c>
      <c r="Z67" s="22" t="s">
        <v>77</v>
      </c>
      <c r="AA67" s="22" t="s">
        <v>83</v>
      </c>
      <c r="AB67" s="22">
        <v>1</v>
      </c>
      <c r="AC67" s="37" t="e">
        <f t="shared" si="14"/>
        <v>#DIV/0!</v>
      </c>
      <c r="AD67" s="22"/>
      <c r="AE67" s="22"/>
      <c r="AF67" s="23"/>
      <c r="AG67" s="23"/>
      <c r="AH67" s="23"/>
      <c r="AI67" s="23"/>
      <c r="AJ67" s="37"/>
      <c r="AK67" s="23"/>
      <c r="AL67" s="38" t="s">
        <v>422</v>
      </c>
      <c r="AM67" s="43"/>
      <c r="AN67" s="40" t="s">
        <v>519</v>
      </c>
      <c r="AO67" s="27"/>
      <c r="AP67" s="22"/>
      <c r="AQ67" s="37" t="e">
        <f t="shared" si="15"/>
        <v>#DIV/0!</v>
      </c>
      <c r="AR67" s="24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 t="e">
        <f t="shared" si="17"/>
        <v>#DIV/0!</v>
      </c>
      <c r="BD67" s="17" t="e">
        <f t="shared" si="18"/>
        <v>#DIV/0!</v>
      </c>
      <c r="BE67" s="17" t="e">
        <f t="shared" si="19"/>
        <v>#DIV/0!</v>
      </c>
      <c r="BF67" s="17" t="e">
        <f t="shared" si="20"/>
        <v>#DIV/0!</v>
      </c>
      <c r="BG67" s="17" t="e">
        <f t="shared" si="21"/>
        <v>#DIV/0!</v>
      </c>
      <c r="BH67" s="17" t="e">
        <f t="shared" si="22"/>
        <v>#DIV/0!</v>
      </c>
      <c r="BI67" s="17" t="e">
        <f t="shared" si="23"/>
        <v>#DIV/0!</v>
      </c>
      <c r="BJ67" s="17" t="e">
        <f t="shared" si="24"/>
        <v>#DIV/0!</v>
      </c>
      <c r="BK67" s="17" t="e">
        <f t="shared" si="25"/>
        <v>#DIV/0!</v>
      </c>
      <c r="BL67" s="17" t="e">
        <f t="shared" si="26"/>
        <v>#DIV/0!</v>
      </c>
    </row>
    <row r="68" spans="1:64" s="25" customFormat="1" x14ac:dyDescent="0.8">
      <c r="A68" s="21">
        <v>26995092</v>
      </c>
      <c r="B68" s="22" t="s">
        <v>12</v>
      </c>
      <c r="C68" s="22">
        <v>2016</v>
      </c>
      <c r="D68" s="22" t="s">
        <v>174</v>
      </c>
      <c r="E68" s="22" t="s">
        <v>6</v>
      </c>
      <c r="F68" s="22" t="s">
        <v>105</v>
      </c>
      <c r="G68" s="22" t="s">
        <v>68</v>
      </c>
      <c r="H68" s="22" t="s">
        <v>79</v>
      </c>
      <c r="I68" s="22"/>
      <c r="J68" s="22">
        <v>120</v>
      </c>
      <c r="K68" s="22"/>
      <c r="L68" s="22">
        <v>7.76</v>
      </c>
      <c r="M68" s="37" t="s">
        <v>64</v>
      </c>
      <c r="N68" s="22" t="s">
        <v>1364</v>
      </c>
      <c r="O68" s="22" t="s">
        <v>600</v>
      </c>
      <c r="P68" s="37" t="s">
        <v>87</v>
      </c>
      <c r="Q68" s="37"/>
      <c r="R68" s="37" t="s">
        <v>420</v>
      </c>
      <c r="S68" s="37"/>
      <c r="T68" s="22">
        <v>2.5</v>
      </c>
      <c r="U68" s="22"/>
      <c r="V68" s="22" t="s">
        <v>592</v>
      </c>
      <c r="W68" s="22" t="s">
        <v>592</v>
      </c>
      <c r="X68" s="22" t="s">
        <v>592</v>
      </c>
      <c r="Y68" s="22" t="s">
        <v>592</v>
      </c>
      <c r="Z68" s="37" t="s">
        <v>82</v>
      </c>
      <c r="AA68" s="22" t="s">
        <v>92</v>
      </c>
      <c r="AB68" s="22">
        <v>1</v>
      </c>
      <c r="AC68" s="37" t="e">
        <f t="shared" si="14"/>
        <v>#DIV/0!</v>
      </c>
      <c r="AD68" s="22">
        <v>130.63601818974647</v>
      </c>
      <c r="AE68" s="22">
        <v>77.480844701924866</v>
      </c>
      <c r="AF68" s="23">
        <v>15.311779729645547</v>
      </c>
      <c r="AG68" s="23" t="s">
        <v>399</v>
      </c>
      <c r="AH68" s="23" t="s">
        <v>85</v>
      </c>
      <c r="AI68" s="23" t="s">
        <v>405</v>
      </c>
      <c r="AJ68" s="37"/>
      <c r="AK68" s="23"/>
      <c r="AL68" s="38" t="s">
        <v>422</v>
      </c>
      <c r="AM68" s="43"/>
      <c r="AN68" s="40" t="s">
        <v>448</v>
      </c>
      <c r="AO68" s="27"/>
      <c r="AP68" s="22"/>
      <c r="AQ68" s="37" t="e">
        <f t="shared" si="15"/>
        <v>#DIV/0!</v>
      </c>
      <c r="AR68" s="24"/>
      <c r="AS68" s="17"/>
      <c r="AT68" s="17">
        <v>124.38</v>
      </c>
      <c r="AU68" s="17">
        <v>209.71</v>
      </c>
      <c r="AV68" s="17"/>
      <c r="AW68" s="17"/>
      <c r="AX68" s="17">
        <v>24.58</v>
      </c>
      <c r="AY68" s="17"/>
      <c r="AZ68" s="17"/>
      <c r="BA68" s="17"/>
      <c r="BB68" s="17">
        <v>160.53</v>
      </c>
      <c r="BC68" s="17">
        <f t="shared" si="17"/>
        <v>0</v>
      </c>
      <c r="BD68" s="17">
        <f t="shared" si="18"/>
        <v>0</v>
      </c>
      <c r="BE68" s="17">
        <f t="shared" si="19"/>
        <v>77.480844701924866</v>
      </c>
      <c r="BF68" s="17">
        <f t="shared" si="20"/>
        <v>130.63601818974647</v>
      </c>
      <c r="BG68" s="17">
        <f t="shared" si="21"/>
        <v>0</v>
      </c>
      <c r="BH68" s="17">
        <f t="shared" si="22"/>
        <v>0</v>
      </c>
      <c r="BI68" s="17">
        <f t="shared" si="23"/>
        <v>15.311779729645547</v>
      </c>
      <c r="BJ68" s="17">
        <f t="shared" si="24"/>
        <v>0</v>
      </c>
      <c r="BK68" s="17">
        <f t="shared" si="25"/>
        <v>0</v>
      </c>
      <c r="BL68" s="17">
        <f t="shared" si="26"/>
        <v>0</v>
      </c>
    </row>
    <row r="69" spans="1:64" s="25" customFormat="1" x14ac:dyDescent="0.8">
      <c r="A69" s="21">
        <v>30495920</v>
      </c>
      <c r="B69" s="22" t="s">
        <v>9</v>
      </c>
      <c r="C69" s="22">
        <v>2019</v>
      </c>
      <c r="D69" s="22" t="s">
        <v>175</v>
      </c>
      <c r="E69" s="22" t="s">
        <v>6</v>
      </c>
      <c r="F69" s="22" t="s">
        <v>105</v>
      </c>
      <c r="G69" s="22" t="s">
        <v>68</v>
      </c>
      <c r="H69" s="22" t="s">
        <v>79</v>
      </c>
      <c r="I69" s="22"/>
      <c r="J69" s="22">
        <v>40</v>
      </c>
      <c r="K69" s="22"/>
      <c r="L69" s="22">
        <v>-24</v>
      </c>
      <c r="M69" s="37" t="s">
        <v>80</v>
      </c>
      <c r="N69" s="22" t="s">
        <v>81</v>
      </c>
      <c r="O69" s="22" t="s">
        <v>1331</v>
      </c>
      <c r="P69" s="37" t="s">
        <v>87</v>
      </c>
      <c r="Q69" s="37"/>
      <c r="R69" s="37" t="s">
        <v>420</v>
      </c>
      <c r="S69" s="37" t="s">
        <v>606</v>
      </c>
      <c r="T69" s="22">
        <v>7.5</v>
      </c>
      <c r="U69" s="22"/>
      <c r="V69" s="22" t="s">
        <v>592</v>
      </c>
      <c r="W69" s="22" t="s">
        <v>592</v>
      </c>
      <c r="X69" s="22" t="s">
        <v>592</v>
      </c>
      <c r="Y69" s="22" t="s">
        <v>592</v>
      </c>
      <c r="Z69" s="37" t="s">
        <v>77</v>
      </c>
      <c r="AA69" s="22" t="s">
        <v>73</v>
      </c>
      <c r="AB69" s="22">
        <v>1</v>
      </c>
      <c r="AC69" s="37" t="e">
        <f t="shared" si="14"/>
        <v>#DIV/0!</v>
      </c>
      <c r="AD69" s="22">
        <v>424.26022387232621</v>
      </c>
      <c r="AE69" s="22">
        <v>251.52388340906572</v>
      </c>
      <c r="AF69" s="23">
        <v>206.07336805940375</v>
      </c>
      <c r="AG69" s="23" t="s">
        <v>88</v>
      </c>
      <c r="AH69" s="23" t="s">
        <v>399</v>
      </c>
      <c r="AI69" s="23" t="s">
        <v>405</v>
      </c>
      <c r="AJ69" s="37"/>
      <c r="AK69" s="23"/>
      <c r="AL69" s="38" t="s">
        <v>422</v>
      </c>
      <c r="AM69" s="43"/>
      <c r="AN69" s="40" t="s">
        <v>448</v>
      </c>
      <c r="AO69" s="27"/>
      <c r="AP69" s="22"/>
      <c r="AQ69" s="37" t="e">
        <f t="shared" si="15"/>
        <v>#DIV/0!</v>
      </c>
      <c r="AR69" s="24"/>
      <c r="AS69" s="17">
        <v>136.72</v>
      </c>
      <c r="AT69" s="17">
        <v>117.57</v>
      </c>
      <c r="AU69" s="17">
        <v>226.95</v>
      </c>
      <c r="AV69" s="17">
        <v>382.81</v>
      </c>
      <c r="AW69" s="17"/>
      <c r="AX69" s="17">
        <v>185.94</v>
      </c>
      <c r="AY69" s="17"/>
      <c r="AZ69" s="17"/>
      <c r="BA69" s="17"/>
      <c r="BB69" s="17">
        <v>90.23</v>
      </c>
      <c r="BC69" s="17">
        <f t="shared" si="17"/>
        <v>0</v>
      </c>
      <c r="BD69" s="17">
        <f t="shared" si="18"/>
        <v>151.52388340906572</v>
      </c>
      <c r="BE69" s="17">
        <f t="shared" si="19"/>
        <v>130.30034356644131</v>
      </c>
      <c r="BF69" s="17">
        <f t="shared" si="20"/>
        <v>251.52388340906572</v>
      </c>
      <c r="BG69" s="17">
        <f t="shared" si="21"/>
        <v>424.26022387232621</v>
      </c>
      <c r="BH69" s="17">
        <f t="shared" si="22"/>
        <v>0</v>
      </c>
      <c r="BI69" s="17">
        <f t="shared" si="23"/>
        <v>206.07336805940375</v>
      </c>
      <c r="BJ69" s="17">
        <f t="shared" si="24"/>
        <v>0</v>
      </c>
      <c r="BK69" s="17">
        <f t="shared" si="25"/>
        <v>0</v>
      </c>
      <c r="BL69" s="17">
        <f t="shared" si="26"/>
        <v>0</v>
      </c>
    </row>
    <row r="70" spans="1:64" s="25" customFormat="1" x14ac:dyDescent="0.8">
      <c r="A70" s="21">
        <v>28005331</v>
      </c>
      <c r="B70" s="22" t="s">
        <v>7</v>
      </c>
      <c r="C70" s="22">
        <v>2017</v>
      </c>
      <c r="D70" s="22" t="s">
        <v>176</v>
      </c>
      <c r="E70" s="22" t="s">
        <v>6</v>
      </c>
      <c r="F70" s="22" t="s">
        <v>105</v>
      </c>
      <c r="G70" s="22" t="s">
        <v>68</v>
      </c>
      <c r="H70" s="22" t="s">
        <v>79</v>
      </c>
      <c r="I70" s="22"/>
      <c r="J70" s="22">
        <v>450</v>
      </c>
      <c r="K70" s="22"/>
      <c r="L70" s="22">
        <v>-9</v>
      </c>
      <c r="M70" s="37" t="s">
        <v>64</v>
      </c>
      <c r="N70" s="22" t="s">
        <v>102</v>
      </c>
      <c r="O70" s="22" t="s">
        <v>1322</v>
      </c>
      <c r="P70" s="37" t="s">
        <v>97</v>
      </c>
      <c r="Q70" s="37" t="s">
        <v>602</v>
      </c>
      <c r="R70" s="37" t="s">
        <v>80</v>
      </c>
      <c r="S70" s="37" t="s">
        <v>601</v>
      </c>
      <c r="T70" s="22"/>
      <c r="U70" s="22" t="s">
        <v>603</v>
      </c>
      <c r="V70" s="22" t="s">
        <v>592</v>
      </c>
      <c r="W70" s="22" t="s">
        <v>592</v>
      </c>
      <c r="X70" s="22" t="s">
        <v>592</v>
      </c>
      <c r="Y70" s="22" t="s">
        <v>592</v>
      </c>
      <c r="Z70" s="37" t="s">
        <v>77</v>
      </c>
      <c r="AA70" s="22" t="s">
        <v>78</v>
      </c>
      <c r="AB70" s="22">
        <v>4</v>
      </c>
      <c r="AC70" s="37">
        <f t="shared" si="14"/>
        <v>92.882469124051113</v>
      </c>
      <c r="AD70" s="22">
        <v>194.28339849337274</v>
      </c>
      <c r="AE70" s="22">
        <v>55.713740821970056</v>
      </c>
      <c r="AF70" s="23">
        <v>15.714694383522456</v>
      </c>
      <c r="AG70" s="23" t="s">
        <v>85</v>
      </c>
      <c r="AH70" s="23" t="s">
        <v>88</v>
      </c>
      <c r="AI70" s="23" t="s">
        <v>399</v>
      </c>
      <c r="AJ70" s="37" t="s">
        <v>512</v>
      </c>
      <c r="AK70" s="23" t="s">
        <v>605</v>
      </c>
      <c r="AL70" s="38" t="s">
        <v>424</v>
      </c>
      <c r="AM70" s="43"/>
      <c r="AN70" s="40" t="s">
        <v>87</v>
      </c>
      <c r="AO70" s="27">
        <v>5.9819999999999998E-2</v>
      </c>
      <c r="AP70" s="22">
        <v>0.84045999999999998</v>
      </c>
      <c r="AQ70" s="37">
        <f t="shared" si="15"/>
        <v>92.882469124051113</v>
      </c>
      <c r="AR70" s="24"/>
      <c r="AS70" s="17">
        <v>74.91</v>
      </c>
      <c r="AT70" s="17">
        <v>2037.45</v>
      </c>
      <c r="AU70" s="17">
        <v>164.8</v>
      </c>
      <c r="AV70" s="17">
        <v>584.27</v>
      </c>
      <c r="AW70" s="17">
        <v>104.87</v>
      </c>
      <c r="AX70" s="17">
        <v>119.8</v>
      </c>
      <c r="AY70" s="17"/>
      <c r="AZ70" s="17"/>
      <c r="BA70" s="17"/>
      <c r="BB70" s="17">
        <v>1048.7</v>
      </c>
      <c r="BC70" s="17">
        <f t="shared" si="17"/>
        <v>0</v>
      </c>
      <c r="BD70" s="17">
        <f t="shared" si="18"/>
        <v>7.1431295890149711</v>
      </c>
      <c r="BE70" s="17">
        <f t="shared" si="19"/>
        <v>194.28339849337274</v>
      </c>
      <c r="BF70" s="17">
        <f t="shared" si="20"/>
        <v>15.714694383522456</v>
      </c>
      <c r="BG70" s="17">
        <f t="shared" si="21"/>
        <v>55.713740821970056</v>
      </c>
      <c r="BH70" s="17">
        <f t="shared" si="22"/>
        <v>10</v>
      </c>
      <c r="BI70" s="17">
        <f t="shared" si="23"/>
        <v>11.423667397730524</v>
      </c>
      <c r="BJ70" s="17">
        <f t="shared" si="24"/>
        <v>0</v>
      </c>
      <c r="BK70" s="17">
        <f t="shared" si="25"/>
        <v>0</v>
      </c>
      <c r="BL70" s="17">
        <f t="shared" si="26"/>
        <v>0</v>
      </c>
    </row>
    <row r="71" spans="1:64" s="25" customFormat="1" x14ac:dyDescent="0.8">
      <c r="A71" s="21">
        <v>27310916</v>
      </c>
      <c r="B71" s="22" t="s">
        <v>15</v>
      </c>
      <c r="C71" s="22">
        <v>2016</v>
      </c>
      <c r="D71" s="22" t="s">
        <v>177</v>
      </c>
      <c r="E71" s="22" t="s">
        <v>6</v>
      </c>
      <c r="F71" s="22" t="s">
        <v>105</v>
      </c>
      <c r="G71" s="22" t="s">
        <v>68</v>
      </c>
      <c r="H71" s="22" t="s">
        <v>79</v>
      </c>
      <c r="I71" s="22"/>
      <c r="J71" s="22">
        <v>218</v>
      </c>
      <c r="K71" s="22"/>
      <c r="L71" s="22">
        <v>-12</v>
      </c>
      <c r="M71" s="37" t="s">
        <v>64</v>
      </c>
      <c r="N71" s="22" t="s">
        <v>99</v>
      </c>
      <c r="O71" s="22" t="s">
        <v>1323</v>
      </c>
      <c r="P71" s="37" t="s">
        <v>97</v>
      </c>
      <c r="Q71" s="37" t="s">
        <v>607</v>
      </c>
      <c r="R71" s="37" t="s">
        <v>65</v>
      </c>
      <c r="S71" s="37" t="s">
        <v>534</v>
      </c>
      <c r="T71" s="22"/>
      <c r="U71" s="22" t="s">
        <v>540</v>
      </c>
      <c r="V71" s="22" t="s">
        <v>592</v>
      </c>
      <c r="W71" s="22" t="s">
        <v>592</v>
      </c>
      <c r="X71" s="22">
        <v>2.8</v>
      </c>
      <c r="Y71" s="22" t="s">
        <v>592</v>
      </c>
      <c r="Z71" s="37" t="s">
        <v>77</v>
      </c>
      <c r="AA71" s="22" t="s">
        <v>90</v>
      </c>
      <c r="AB71" s="22">
        <v>1</v>
      </c>
      <c r="AC71" s="37" t="e">
        <f t="shared" si="14"/>
        <v>#DIV/0!</v>
      </c>
      <c r="AD71" s="22"/>
      <c r="AE71" s="22"/>
      <c r="AF71" s="23"/>
      <c r="AG71" s="23"/>
      <c r="AH71" s="23"/>
      <c r="AI71" s="23"/>
      <c r="AJ71" s="37" t="s">
        <v>512</v>
      </c>
      <c r="AK71" s="23" t="s">
        <v>608</v>
      </c>
      <c r="AL71" s="38" t="s">
        <v>423</v>
      </c>
      <c r="AM71" s="43"/>
      <c r="AN71" s="40" t="s">
        <v>448</v>
      </c>
      <c r="AO71" s="27"/>
      <c r="AP71" s="22"/>
      <c r="AQ71" s="37" t="e">
        <f t="shared" si="15"/>
        <v>#DIV/0!</v>
      </c>
      <c r="AR71" s="24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 t="e">
        <f t="shared" si="17"/>
        <v>#DIV/0!</v>
      </c>
      <c r="BD71" s="17" t="e">
        <f t="shared" si="18"/>
        <v>#DIV/0!</v>
      </c>
      <c r="BE71" s="17" t="e">
        <f t="shared" si="19"/>
        <v>#DIV/0!</v>
      </c>
      <c r="BF71" s="17" t="e">
        <f t="shared" si="20"/>
        <v>#DIV/0!</v>
      </c>
      <c r="BG71" s="17" t="e">
        <f t="shared" si="21"/>
        <v>#DIV/0!</v>
      </c>
      <c r="BH71" s="17" t="e">
        <f t="shared" si="22"/>
        <v>#DIV/0!</v>
      </c>
      <c r="BI71" s="17" t="e">
        <f t="shared" si="23"/>
        <v>#DIV/0!</v>
      </c>
      <c r="BJ71" s="17" t="e">
        <f t="shared" si="24"/>
        <v>#DIV/0!</v>
      </c>
      <c r="BK71" s="17" t="e">
        <f t="shared" si="25"/>
        <v>#DIV/0!</v>
      </c>
      <c r="BL71" s="17" t="e">
        <f t="shared" si="26"/>
        <v>#DIV/0!</v>
      </c>
    </row>
    <row r="72" spans="1:64" s="25" customFormat="1" x14ac:dyDescent="0.8">
      <c r="A72" s="21">
        <v>28901139</v>
      </c>
      <c r="B72" s="22" t="s">
        <v>9</v>
      </c>
      <c r="C72" s="22">
        <v>2017</v>
      </c>
      <c r="D72" s="22" t="s">
        <v>178</v>
      </c>
      <c r="E72" s="22" t="s">
        <v>6</v>
      </c>
      <c r="F72" s="22" t="s">
        <v>105</v>
      </c>
      <c r="G72" s="22" t="s">
        <v>62</v>
      </c>
      <c r="H72" s="22" t="s">
        <v>415</v>
      </c>
      <c r="I72" s="22" t="s">
        <v>609</v>
      </c>
      <c r="J72" s="22">
        <v>75</v>
      </c>
      <c r="K72" s="22"/>
      <c r="L72" s="22" t="s">
        <v>592</v>
      </c>
      <c r="M72" s="37" t="s">
        <v>80</v>
      </c>
      <c r="N72" s="37" t="s">
        <v>87</v>
      </c>
      <c r="O72" s="22"/>
      <c r="P72" s="37" t="s">
        <v>97</v>
      </c>
      <c r="Q72" s="37" t="s">
        <v>1325</v>
      </c>
      <c r="R72" s="37" t="s">
        <v>65</v>
      </c>
      <c r="S72" s="37" t="s">
        <v>1326</v>
      </c>
      <c r="T72" s="22">
        <v>87.7</v>
      </c>
      <c r="U72" s="22"/>
      <c r="V72" s="22" t="s">
        <v>1324</v>
      </c>
      <c r="W72" s="22" t="s">
        <v>592</v>
      </c>
      <c r="X72" s="22" t="s">
        <v>592</v>
      </c>
      <c r="Y72" s="22" t="s">
        <v>592</v>
      </c>
      <c r="Z72" s="37" t="s">
        <v>77</v>
      </c>
      <c r="AA72" s="22" t="s">
        <v>73</v>
      </c>
      <c r="AB72" s="22">
        <v>1</v>
      </c>
      <c r="AC72" s="37">
        <f t="shared" si="14"/>
        <v>86.813186813186817</v>
      </c>
      <c r="AD72" s="22"/>
      <c r="AE72" s="22"/>
      <c r="AF72" s="23"/>
      <c r="AG72" s="23"/>
      <c r="AH72" s="23"/>
      <c r="AI72" s="23"/>
      <c r="AJ72" s="37" t="s">
        <v>512</v>
      </c>
      <c r="AK72" s="23"/>
      <c r="AL72" s="38" t="s">
        <v>424</v>
      </c>
      <c r="AM72" s="43"/>
      <c r="AN72" s="40" t="s">
        <v>87</v>
      </c>
      <c r="AO72" s="27">
        <v>0.6</v>
      </c>
      <c r="AP72" s="22">
        <v>4.55</v>
      </c>
      <c r="AQ72" s="37">
        <f t="shared" si="15"/>
        <v>86.813186813186817</v>
      </c>
      <c r="AR72" s="24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 t="e">
        <f t="shared" si="17"/>
        <v>#DIV/0!</v>
      </c>
      <c r="BD72" s="17" t="e">
        <f t="shared" si="18"/>
        <v>#DIV/0!</v>
      </c>
      <c r="BE72" s="17" t="e">
        <f t="shared" si="19"/>
        <v>#DIV/0!</v>
      </c>
      <c r="BF72" s="17" t="e">
        <f t="shared" si="20"/>
        <v>#DIV/0!</v>
      </c>
      <c r="BG72" s="17" t="e">
        <f t="shared" si="21"/>
        <v>#DIV/0!</v>
      </c>
      <c r="BH72" s="17" t="e">
        <f t="shared" si="22"/>
        <v>#DIV/0!</v>
      </c>
      <c r="BI72" s="17" t="e">
        <f t="shared" si="23"/>
        <v>#DIV/0!</v>
      </c>
      <c r="BJ72" s="17" t="e">
        <f t="shared" si="24"/>
        <v>#DIV/0!</v>
      </c>
      <c r="BK72" s="17" t="e">
        <f t="shared" si="25"/>
        <v>#DIV/0!</v>
      </c>
      <c r="BL72" s="17" t="e">
        <f t="shared" si="26"/>
        <v>#DIV/0!</v>
      </c>
    </row>
    <row r="73" spans="1:64" s="25" customFormat="1" x14ac:dyDescent="0.8">
      <c r="A73" s="21">
        <v>26656627</v>
      </c>
      <c r="B73" s="22" t="s">
        <v>12</v>
      </c>
      <c r="C73" s="22">
        <v>2016</v>
      </c>
      <c r="D73" s="22" t="s">
        <v>179</v>
      </c>
      <c r="E73" s="22" t="s">
        <v>6</v>
      </c>
      <c r="F73" s="22" t="s">
        <v>105</v>
      </c>
      <c r="G73" s="22" t="s">
        <v>62</v>
      </c>
      <c r="H73" s="22" t="s">
        <v>415</v>
      </c>
      <c r="I73" s="22"/>
      <c r="J73" s="22">
        <v>15</v>
      </c>
      <c r="K73" s="22"/>
      <c r="L73" s="22" t="s">
        <v>592</v>
      </c>
      <c r="M73" s="37" t="s">
        <v>64</v>
      </c>
      <c r="N73" s="37" t="s">
        <v>87</v>
      </c>
      <c r="O73" s="22"/>
      <c r="P73" s="37" t="s">
        <v>87</v>
      </c>
      <c r="Q73" s="37"/>
      <c r="R73" s="37" t="s">
        <v>420</v>
      </c>
      <c r="S73" s="37"/>
      <c r="T73" s="22"/>
      <c r="U73" s="22" t="s">
        <v>540</v>
      </c>
      <c r="V73" s="22" t="s">
        <v>592</v>
      </c>
      <c r="W73" s="22" t="s">
        <v>592</v>
      </c>
      <c r="X73" s="22" t="s">
        <v>592</v>
      </c>
      <c r="Y73" s="22" t="s">
        <v>592</v>
      </c>
      <c r="Z73" s="37" t="s">
        <v>77</v>
      </c>
      <c r="AA73" s="22" t="s">
        <v>93</v>
      </c>
      <c r="AB73" s="22">
        <v>1</v>
      </c>
      <c r="AC73" s="37" t="e">
        <f t="shared" si="14"/>
        <v>#DIV/0!</v>
      </c>
      <c r="AD73" s="22"/>
      <c r="AE73" s="22"/>
      <c r="AF73" s="23"/>
      <c r="AG73" s="23"/>
      <c r="AH73" s="23"/>
      <c r="AI73" s="23"/>
      <c r="AJ73" s="37" t="s">
        <v>419</v>
      </c>
      <c r="AK73" s="23" t="s">
        <v>610</v>
      </c>
      <c r="AL73" s="38" t="s">
        <v>422</v>
      </c>
      <c r="AM73" s="43"/>
      <c r="AN73" s="40" t="s">
        <v>611</v>
      </c>
      <c r="AO73" s="27"/>
      <c r="AP73" s="22"/>
      <c r="AQ73" s="37" t="e">
        <f t="shared" si="15"/>
        <v>#DIV/0!</v>
      </c>
      <c r="AR73" s="24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 t="e">
        <f t="shared" si="17"/>
        <v>#DIV/0!</v>
      </c>
      <c r="BD73" s="17" t="e">
        <f t="shared" si="18"/>
        <v>#DIV/0!</v>
      </c>
      <c r="BE73" s="17" t="e">
        <f t="shared" si="19"/>
        <v>#DIV/0!</v>
      </c>
      <c r="BF73" s="17" t="e">
        <f t="shared" si="20"/>
        <v>#DIV/0!</v>
      </c>
      <c r="BG73" s="17" t="e">
        <f t="shared" si="21"/>
        <v>#DIV/0!</v>
      </c>
      <c r="BH73" s="17" t="e">
        <f t="shared" si="22"/>
        <v>#DIV/0!</v>
      </c>
      <c r="BI73" s="17" t="e">
        <f t="shared" si="23"/>
        <v>#DIV/0!</v>
      </c>
      <c r="BJ73" s="17" t="e">
        <f t="shared" si="24"/>
        <v>#DIV/0!</v>
      </c>
      <c r="BK73" s="17" t="e">
        <f t="shared" si="25"/>
        <v>#DIV/0!</v>
      </c>
      <c r="BL73" s="17" t="e">
        <f t="shared" si="26"/>
        <v>#DIV/0!</v>
      </c>
    </row>
    <row r="74" spans="1:64" s="25" customFormat="1" x14ac:dyDescent="0.8">
      <c r="A74" s="21">
        <v>27513184</v>
      </c>
      <c r="B74" s="22" t="s">
        <v>14</v>
      </c>
      <c r="C74" s="22">
        <v>2016</v>
      </c>
      <c r="D74" s="22" t="s">
        <v>180</v>
      </c>
      <c r="E74" s="22" t="s">
        <v>6</v>
      </c>
      <c r="F74" s="22" t="s">
        <v>105</v>
      </c>
      <c r="G74" s="22" t="s">
        <v>68</v>
      </c>
      <c r="H74" s="22" t="s">
        <v>79</v>
      </c>
      <c r="I74" s="22"/>
      <c r="J74" s="22">
        <v>102.6</v>
      </c>
      <c r="K74" s="22"/>
      <c r="L74" s="22">
        <v>-15</v>
      </c>
      <c r="M74" s="37" t="s">
        <v>64</v>
      </c>
      <c r="N74" s="22" t="s">
        <v>87</v>
      </c>
      <c r="O74" s="22"/>
      <c r="P74" s="37" t="s">
        <v>97</v>
      </c>
      <c r="Q74" s="37" t="s">
        <v>1328</v>
      </c>
      <c r="R74" s="37" t="s">
        <v>80</v>
      </c>
      <c r="S74" s="37" t="s">
        <v>1327</v>
      </c>
      <c r="T74" s="22"/>
      <c r="U74" s="22" t="s">
        <v>612</v>
      </c>
      <c r="V74" s="22" t="s">
        <v>592</v>
      </c>
      <c r="W74" s="22" t="s">
        <v>592</v>
      </c>
      <c r="X74" s="22" t="s">
        <v>592</v>
      </c>
      <c r="Y74" s="22" t="s">
        <v>592</v>
      </c>
      <c r="Z74" s="37" t="s">
        <v>77</v>
      </c>
      <c r="AA74" s="22" t="s">
        <v>80</v>
      </c>
      <c r="AB74" s="22">
        <v>3</v>
      </c>
      <c r="AC74" s="37">
        <f t="shared" si="14"/>
        <v>89.136242208370447</v>
      </c>
      <c r="AD74" s="22">
        <v>69.213527589162112</v>
      </c>
      <c r="AE74" s="22">
        <v>31.203990594853536</v>
      </c>
      <c r="AF74" s="23">
        <v>27.380403014920784</v>
      </c>
      <c r="AG74" s="23" t="s">
        <v>85</v>
      </c>
      <c r="AH74" s="23" t="s">
        <v>399</v>
      </c>
      <c r="AI74" s="23" t="s">
        <v>405</v>
      </c>
      <c r="AJ74" s="37" t="s">
        <v>512</v>
      </c>
      <c r="AK74" s="23"/>
      <c r="AL74" s="38" t="s">
        <v>423</v>
      </c>
      <c r="AM74" s="43"/>
      <c r="AN74" s="40" t="s">
        <v>448</v>
      </c>
      <c r="AO74" s="27">
        <v>1.22</v>
      </c>
      <c r="AP74" s="22">
        <v>11.23</v>
      </c>
      <c r="AQ74" s="37">
        <f t="shared" si="15"/>
        <v>89.136242208370447</v>
      </c>
      <c r="AR74" s="24"/>
      <c r="AS74" s="17">
        <v>8.0190000000000001</v>
      </c>
      <c r="AT74" s="17">
        <v>31.497</v>
      </c>
      <c r="AU74" s="17">
        <v>14.2</v>
      </c>
      <c r="AV74" s="17">
        <v>7.15</v>
      </c>
      <c r="AW74" s="17"/>
      <c r="AX74" s="17">
        <v>12.46</v>
      </c>
      <c r="AY74" s="17"/>
      <c r="AZ74" s="17"/>
      <c r="BA74" s="17"/>
      <c r="BB74" s="17">
        <v>45.506999999999998</v>
      </c>
      <c r="BC74" s="17">
        <f t="shared" si="17"/>
        <v>0</v>
      </c>
      <c r="BD74" s="17">
        <f t="shared" si="18"/>
        <v>17.621464829586657</v>
      </c>
      <c r="BE74" s="17">
        <f t="shared" si="19"/>
        <v>69.213527589162112</v>
      </c>
      <c r="BF74" s="17">
        <f t="shared" si="20"/>
        <v>31.203990594853536</v>
      </c>
      <c r="BG74" s="17">
        <f t="shared" si="21"/>
        <v>15.711868503746679</v>
      </c>
      <c r="BH74" s="17">
        <f t="shared" si="22"/>
        <v>0</v>
      </c>
      <c r="BI74" s="17">
        <f t="shared" si="23"/>
        <v>27.380403014920784</v>
      </c>
      <c r="BJ74" s="17">
        <f t="shared" si="24"/>
        <v>0</v>
      </c>
      <c r="BK74" s="17">
        <f t="shared" si="25"/>
        <v>0</v>
      </c>
      <c r="BL74" s="17">
        <f t="shared" si="26"/>
        <v>0</v>
      </c>
    </row>
    <row r="75" spans="1:64" s="25" customFormat="1" x14ac:dyDescent="0.8">
      <c r="A75" s="21">
        <v>29684497</v>
      </c>
      <c r="B75" s="22" t="s">
        <v>18</v>
      </c>
      <c r="C75" s="22">
        <v>2018</v>
      </c>
      <c r="D75" s="22" t="s">
        <v>181</v>
      </c>
      <c r="E75" s="22" t="s">
        <v>6</v>
      </c>
      <c r="F75" s="22" t="s">
        <v>105</v>
      </c>
      <c r="G75" s="22" t="s">
        <v>68</v>
      </c>
      <c r="H75" s="22" t="s">
        <v>79</v>
      </c>
      <c r="I75" s="22"/>
      <c r="J75" s="22">
        <v>59</v>
      </c>
      <c r="K75" s="22"/>
      <c r="L75" s="22" t="s">
        <v>592</v>
      </c>
      <c r="M75" s="37" t="s">
        <v>64</v>
      </c>
      <c r="N75" s="22" t="s">
        <v>81</v>
      </c>
      <c r="O75" s="22" t="s">
        <v>1330</v>
      </c>
      <c r="P75" s="37" t="s">
        <v>87</v>
      </c>
      <c r="Q75" s="37"/>
      <c r="R75" s="37" t="s">
        <v>420</v>
      </c>
      <c r="S75" s="37" t="s">
        <v>1329</v>
      </c>
      <c r="T75" s="22">
        <v>30</v>
      </c>
      <c r="U75" s="22" t="s">
        <v>613</v>
      </c>
      <c r="V75" s="22" t="s">
        <v>592</v>
      </c>
      <c r="W75" s="22" t="s">
        <v>592</v>
      </c>
      <c r="X75" s="22" t="s">
        <v>592</v>
      </c>
      <c r="Y75" s="22" t="s">
        <v>592</v>
      </c>
      <c r="Z75" s="37" t="s">
        <v>77</v>
      </c>
      <c r="AA75" s="22" t="s">
        <v>93</v>
      </c>
      <c r="AB75" s="22">
        <v>1</v>
      </c>
      <c r="AC75" s="37">
        <f t="shared" si="14"/>
        <v>58.064516129032263</v>
      </c>
      <c r="AD75" s="22"/>
      <c r="AE75" s="22"/>
      <c r="AF75" s="23"/>
      <c r="AG75" s="23"/>
      <c r="AH75" s="23"/>
      <c r="AI75" s="23"/>
      <c r="AJ75" s="37" t="s">
        <v>520</v>
      </c>
      <c r="AK75" s="23" t="s">
        <v>614</v>
      </c>
      <c r="AL75" s="38" t="s">
        <v>424</v>
      </c>
      <c r="AM75" s="43"/>
      <c r="AN75" s="40" t="s">
        <v>87</v>
      </c>
      <c r="AO75" s="27">
        <v>1.17</v>
      </c>
      <c r="AP75" s="22">
        <v>2.79</v>
      </c>
      <c r="AQ75" s="37">
        <f t="shared" si="15"/>
        <v>58.064516129032263</v>
      </c>
      <c r="AR75" s="24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 t="e">
        <f t="shared" si="17"/>
        <v>#DIV/0!</v>
      </c>
      <c r="BD75" s="17" t="e">
        <f t="shared" si="18"/>
        <v>#DIV/0!</v>
      </c>
      <c r="BE75" s="17" t="e">
        <f t="shared" si="19"/>
        <v>#DIV/0!</v>
      </c>
      <c r="BF75" s="17" t="e">
        <f t="shared" si="20"/>
        <v>#DIV/0!</v>
      </c>
      <c r="BG75" s="17" t="e">
        <f t="shared" si="21"/>
        <v>#DIV/0!</v>
      </c>
      <c r="BH75" s="17" t="e">
        <f t="shared" si="22"/>
        <v>#DIV/0!</v>
      </c>
      <c r="BI75" s="17" t="e">
        <f t="shared" si="23"/>
        <v>#DIV/0!</v>
      </c>
      <c r="BJ75" s="17" t="e">
        <f t="shared" si="24"/>
        <v>#DIV/0!</v>
      </c>
      <c r="BK75" s="17" t="e">
        <f t="shared" si="25"/>
        <v>#DIV/0!</v>
      </c>
      <c r="BL75" s="17" t="e">
        <f t="shared" si="26"/>
        <v>#DIV/0!</v>
      </c>
    </row>
    <row r="76" spans="1:64" s="25" customFormat="1" x14ac:dyDescent="0.8">
      <c r="A76" s="21">
        <v>31180099</v>
      </c>
      <c r="B76" s="22" t="s">
        <v>11</v>
      </c>
      <c r="C76" s="22">
        <v>2019</v>
      </c>
      <c r="D76" s="22" t="s">
        <v>182</v>
      </c>
      <c r="E76" s="22" t="s">
        <v>6</v>
      </c>
      <c r="F76" s="22" t="s">
        <v>105</v>
      </c>
      <c r="G76" s="22" t="s">
        <v>68</v>
      </c>
      <c r="H76" s="22" t="s">
        <v>79</v>
      </c>
      <c r="I76" s="22"/>
      <c r="J76" s="22">
        <v>272.5</v>
      </c>
      <c r="K76" s="22"/>
      <c r="L76" s="22" t="s">
        <v>592</v>
      </c>
      <c r="M76" s="37" t="s">
        <v>75</v>
      </c>
      <c r="N76" s="22" t="s">
        <v>97</v>
      </c>
      <c r="O76" s="22" t="s">
        <v>1332</v>
      </c>
      <c r="P76" s="37" t="s">
        <v>87</v>
      </c>
      <c r="Q76" s="37"/>
      <c r="R76" s="37" t="s">
        <v>420</v>
      </c>
      <c r="S76" s="37"/>
      <c r="T76" s="22"/>
      <c r="U76" s="22" t="s">
        <v>615</v>
      </c>
      <c r="V76" s="22" t="s">
        <v>592</v>
      </c>
      <c r="W76" s="22" t="s">
        <v>592</v>
      </c>
      <c r="X76" s="22" t="s">
        <v>592</v>
      </c>
      <c r="Y76" s="22" t="s">
        <v>592</v>
      </c>
      <c r="Z76" s="37" t="s">
        <v>77</v>
      </c>
      <c r="AA76" s="22" t="s">
        <v>78</v>
      </c>
      <c r="AB76" s="22">
        <v>1</v>
      </c>
      <c r="AC76" s="37">
        <f t="shared" si="14"/>
        <v>86.778176025487852</v>
      </c>
      <c r="AD76" s="22">
        <v>24.202207795765197</v>
      </c>
      <c r="AE76" s="22">
        <v>12.757827266003781</v>
      </c>
      <c r="AF76" s="23">
        <v>4.6908812008655874</v>
      </c>
      <c r="AG76" s="23" t="s">
        <v>85</v>
      </c>
      <c r="AH76" s="23" t="s">
        <v>399</v>
      </c>
      <c r="AI76" s="23" t="s">
        <v>405</v>
      </c>
      <c r="AJ76" s="37" t="s">
        <v>512</v>
      </c>
      <c r="AK76" s="23" t="s">
        <v>616</v>
      </c>
      <c r="AL76" s="38" t="s">
        <v>424</v>
      </c>
      <c r="AM76" s="43"/>
      <c r="AN76" s="40" t="s">
        <v>87</v>
      </c>
      <c r="AO76" s="27">
        <v>112.88</v>
      </c>
      <c r="AP76" s="22">
        <v>853.74</v>
      </c>
      <c r="AQ76" s="37">
        <f t="shared" si="15"/>
        <v>86.778176025487852</v>
      </c>
      <c r="AR76" s="24"/>
      <c r="AS76" s="24">
        <v>28.76</v>
      </c>
      <c r="AT76" s="17">
        <v>176.71</v>
      </c>
      <c r="AU76" s="17">
        <v>93.15</v>
      </c>
      <c r="AV76" s="17">
        <v>32.880000000000003</v>
      </c>
      <c r="AW76" s="17"/>
      <c r="AX76" s="17">
        <v>34.25</v>
      </c>
      <c r="AY76" s="17"/>
      <c r="AZ76" s="17"/>
      <c r="BA76" s="17"/>
      <c r="BB76" s="17">
        <v>730.14</v>
      </c>
      <c r="BC76" s="17">
        <f t="shared" si="17"/>
        <v>0</v>
      </c>
      <c r="BD76" s="17">
        <f t="shared" si="18"/>
        <v>3.9389706083764762</v>
      </c>
      <c r="BE76" s="17">
        <f t="shared" si="19"/>
        <v>24.202207795765197</v>
      </c>
      <c r="BF76" s="17">
        <f t="shared" si="20"/>
        <v>12.757827266003781</v>
      </c>
      <c r="BG76" s="17">
        <f t="shared" si="21"/>
        <v>4.5032459528309641</v>
      </c>
      <c r="BH76" s="17">
        <f t="shared" si="22"/>
        <v>0</v>
      </c>
      <c r="BI76" s="17">
        <f t="shared" si="23"/>
        <v>4.6908812008655874</v>
      </c>
      <c r="BJ76" s="17">
        <f t="shared" si="24"/>
        <v>0</v>
      </c>
      <c r="BK76" s="17">
        <f t="shared" si="25"/>
        <v>0</v>
      </c>
      <c r="BL76" s="17">
        <f t="shared" si="26"/>
        <v>0</v>
      </c>
    </row>
    <row r="77" spans="1:64" s="25" customFormat="1" x14ac:dyDescent="0.8">
      <c r="A77" s="21">
        <v>27614161</v>
      </c>
      <c r="B77" s="22" t="s">
        <v>15</v>
      </c>
      <c r="C77" s="22">
        <v>2016</v>
      </c>
      <c r="D77" s="22" t="s">
        <v>183</v>
      </c>
      <c r="E77" s="22" t="s">
        <v>6</v>
      </c>
      <c r="F77" s="22" t="s">
        <v>105</v>
      </c>
      <c r="G77" s="22" t="s">
        <v>68</v>
      </c>
      <c r="H77" s="22" t="s">
        <v>79</v>
      </c>
      <c r="I77" s="22"/>
      <c r="J77" s="22">
        <v>190</v>
      </c>
      <c r="K77" s="22"/>
      <c r="L77" s="22" t="s">
        <v>592</v>
      </c>
      <c r="M77" s="37" t="s">
        <v>64</v>
      </c>
      <c r="N77" s="22" t="s">
        <v>97</v>
      </c>
      <c r="O77" s="67" t="s">
        <v>1334</v>
      </c>
      <c r="P77" s="37" t="s">
        <v>87</v>
      </c>
      <c r="Q77" s="37"/>
      <c r="R77" s="37" t="s">
        <v>420</v>
      </c>
      <c r="S77" s="37" t="s">
        <v>1333</v>
      </c>
      <c r="T77" s="22">
        <v>25</v>
      </c>
      <c r="U77" s="22"/>
      <c r="V77" s="22" t="s">
        <v>592</v>
      </c>
      <c r="W77" s="22" t="s">
        <v>592</v>
      </c>
      <c r="X77" s="22" t="s">
        <v>592</v>
      </c>
      <c r="Y77" s="22" t="s">
        <v>592</v>
      </c>
      <c r="Z77" s="37" t="s">
        <v>77</v>
      </c>
      <c r="AA77" s="22" t="s">
        <v>78</v>
      </c>
      <c r="AB77" s="22">
        <v>1</v>
      </c>
      <c r="AC77" s="37">
        <f t="shared" si="14"/>
        <v>87.312312312312315</v>
      </c>
      <c r="AD77" s="22"/>
      <c r="AE77" s="22"/>
      <c r="AF77" s="23"/>
      <c r="AG77" s="23"/>
      <c r="AH77" s="23"/>
      <c r="AI77" s="23"/>
      <c r="AJ77" s="37" t="s">
        <v>512</v>
      </c>
      <c r="AK77" s="23" t="s">
        <v>617</v>
      </c>
      <c r="AL77" s="38" t="s">
        <v>423</v>
      </c>
      <c r="AM77" s="43"/>
      <c r="AN77" s="40" t="s">
        <v>448</v>
      </c>
      <c r="AO77" s="27">
        <v>3.38</v>
      </c>
      <c r="AP77" s="22">
        <v>26.64</v>
      </c>
      <c r="AQ77" s="37">
        <f t="shared" si="15"/>
        <v>87.312312312312315</v>
      </c>
      <c r="AR77" s="24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 t="e">
        <f t="shared" si="17"/>
        <v>#DIV/0!</v>
      </c>
      <c r="BD77" s="17" t="e">
        <f t="shared" si="18"/>
        <v>#DIV/0!</v>
      </c>
      <c r="BE77" s="17" t="e">
        <f t="shared" si="19"/>
        <v>#DIV/0!</v>
      </c>
      <c r="BF77" s="17" t="e">
        <f t="shared" si="20"/>
        <v>#DIV/0!</v>
      </c>
      <c r="BG77" s="17" t="e">
        <f t="shared" si="21"/>
        <v>#DIV/0!</v>
      </c>
      <c r="BH77" s="17" t="e">
        <f t="shared" si="22"/>
        <v>#DIV/0!</v>
      </c>
      <c r="BI77" s="17" t="e">
        <f t="shared" si="23"/>
        <v>#DIV/0!</v>
      </c>
      <c r="BJ77" s="17" t="e">
        <f t="shared" si="24"/>
        <v>#DIV/0!</v>
      </c>
      <c r="BK77" s="17" t="e">
        <f t="shared" si="25"/>
        <v>#DIV/0!</v>
      </c>
      <c r="BL77" s="17" t="e">
        <f t="shared" si="26"/>
        <v>#DIV/0!</v>
      </c>
    </row>
    <row r="78" spans="1:64" s="25" customFormat="1" x14ac:dyDescent="0.8">
      <c r="A78" s="21">
        <v>31449887</v>
      </c>
      <c r="B78" s="22" t="s">
        <v>12</v>
      </c>
      <c r="C78" s="22">
        <v>2020</v>
      </c>
      <c r="D78" s="22" t="s">
        <v>184</v>
      </c>
      <c r="E78" s="22" t="s">
        <v>6</v>
      </c>
      <c r="F78" s="22" t="s">
        <v>105</v>
      </c>
      <c r="G78" s="22" t="s">
        <v>68</v>
      </c>
      <c r="H78" s="22" t="s">
        <v>79</v>
      </c>
      <c r="I78" s="22"/>
      <c r="J78" s="22">
        <v>142</v>
      </c>
      <c r="K78" s="22"/>
      <c r="L78" s="22">
        <v>-9.6</v>
      </c>
      <c r="M78" s="37" t="s">
        <v>64</v>
      </c>
      <c r="N78" s="22" t="s">
        <v>400</v>
      </c>
      <c r="O78" s="22" t="s">
        <v>619</v>
      </c>
      <c r="P78" s="37" t="s">
        <v>87</v>
      </c>
      <c r="Q78" s="37"/>
      <c r="R78" s="37" t="s">
        <v>420</v>
      </c>
      <c r="S78" s="37"/>
      <c r="T78" s="22"/>
      <c r="U78" s="22" t="s">
        <v>618</v>
      </c>
      <c r="V78" s="22" t="s">
        <v>592</v>
      </c>
      <c r="W78" s="22" t="s">
        <v>592</v>
      </c>
      <c r="X78" s="22" t="s">
        <v>592</v>
      </c>
      <c r="Y78" s="22" t="s">
        <v>592</v>
      </c>
      <c r="Z78" s="37" t="s">
        <v>82</v>
      </c>
      <c r="AA78" s="22" t="s">
        <v>73</v>
      </c>
      <c r="AB78" s="22">
        <v>1</v>
      </c>
      <c r="AC78" s="37" t="e">
        <f t="shared" si="14"/>
        <v>#DIV/0!</v>
      </c>
      <c r="AD78" s="22"/>
      <c r="AE78" s="22"/>
      <c r="AF78" s="23"/>
      <c r="AG78" s="23" t="s">
        <v>399</v>
      </c>
      <c r="AH78" s="23" t="s">
        <v>620</v>
      </c>
      <c r="AI78" s="23" t="s">
        <v>88</v>
      </c>
      <c r="AJ78" s="37"/>
      <c r="AK78" s="23"/>
      <c r="AL78" s="38" t="s">
        <v>422</v>
      </c>
      <c r="AM78" s="43"/>
      <c r="AN78" s="40" t="s">
        <v>448</v>
      </c>
      <c r="AO78" s="27"/>
      <c r="AP78" s="22"/>
      <c r="AQ78" s="37" t="e">
        <f t="shared" si="15"/>
        <v>#DIV/0!</v>
      </c>
      <c r="AR78" s="24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 t="e">
        <f t="shared" si="17"/>
        <v>#DIV/0!</v>
      </c>
      <c r="BD78" s="17" t="e">
        <f t="shared" si="18"/>
        <v>#DIV/0!</v>
      </c>
      <c r="BE78" s="17" t="e">
        <f t="shared" si="19"/>
        <v>#DIV/0!</v>
      </c>
      <c r="BF78" s="17" t="e">
        <f t="shared" si="20"/>
        <v>#DIV/0!</v>
      </c>
      <c r="BG78" s="17" t="e">
        <f t="shared" si="21"/>
        <v>#DIV/0!</v>
      </c>
      <c r="BH78" s="17" t="e">
        <f t="shared" si="22"/>
        <v>#DIV/0!</v>
      </c>
      <c r="BI78" s="17" t="e">
        <f t="shared" si="23"/>
        <v>#DIV/0!</v>
      </c>
      <c r="BJ78" s="17" t="e">
        <f t="shared" si="24"/>
        <v>#DIV/0!</v>
      </c>
      <c r="BK78" s="17" t="e">
        <f t="shared" si="25"/>
        <v>#DIV/0!</v>
      </c>
      <c r="BL78" s="17" t="e">
        <f t="shared" si="26"/>
        <v>#DIV/0!</v>
      </c>
    </row>
    <row r="79" spans="1:64" s="25" customFormat="1" x14ac:dyDescent="0.8">
      <c r="A79" s="21">
        <v>31635454</v>
      </c>
      <c r="B79" s="22" t="s">
        <v>9</v>
      </c>
      <c r="C79" s="22">
        <v>2019</v>
      </c>
      <c r="D79" s="22" t="s">
        <v>185</v>
      </c>
      <c r="E79" s="22" t="s">
        <v>6</v>
      </c>
      <c r="F79" s="22" t="s">
        <v>105</v>
      </c>
      <c r="G79" s="22" t="s">
        <v>68</v>
      </c>
      <c r="H79" s="22" t="s">
        <v>79</v>
      </c>
      <c r="I79" s="22"/>
      <c r="J79" s="22">
        <v>185.17</v>
      </c>
      <c r="K79" s="22"/>
      <c r="L79" s="22">
        <v>32.700000000000003</v>
      </c>
      <c r="M79" s="37" t="s">
        <v>75</v>
      </c>
      <c r="N79" s="22" t="s">
        <v>65</v>
      </c>
      <c r="O79" s="22" t="s">
        <v>622</v>
      </c>
      <c r="P79" s="37" t="s">
        <v>87</v>
      </c>
      <c r="Q79" s="37"/>
      <c r="R79" s="37" t="s">
        <v>80</v>
      </c>
      <c r="S79" s="37" t="s">
        <v>621</v>
      </c>
      <c r="T79" s="22">
        <v>20</v>
      </c>
      <c r="U79" s="22"/>
      <c r="V79" s="22" t="s">
        <v>592</v>
      </c>
      <c r="W79" s="22" t="s">
        <v>592</v>
      </c>
      <c r="X79" s="22">
        <v>1.38</v>
      </c>
      <c r="Y79" s="22" t="s">
        <v>592</v>
      </c>
      <c r="Z79" s="68" t="s">
        <v>66</v>
      </c>
      <c r="AA79" s="22" t="s">
        <v>73</v>
      </c>
      <c r="AB79" s="22">
        <v>1</v>
      </c>
      <c r="AC79" s="37">
        <f t="shared" si="14"/>
        <v>100</v>
      </c>
      <c r="AD79" s="22">
        <v>340.63157894736838</v>
      </c>
      <c r="AE79" s="22">
        <v>218.87719298245614</v>
      </c>
      <c r="AF79" s="23">
        <v>107.57894736842107</v>
      </c>
      <c r="AG79" s="23" t="s">
        <v>623</v>
      </c>
      <c r="AH79" s="23" t="s">
        <v>85</v>
      </c>
      <c r="AI79" s="23" t="s">
        <v>88</v>
      </c>
      <c r="AJ79" s="37" t="s">
        <v>520</v>
      </c>
      <c r="AK79" s="23" t="s">
        <v>624</v>
      </c>
      <c r="AL79" s="38" t="s">
        <v>423</v>
      </c>
      <c r="AM79" s="43"/>
      <c r="AN79" s="40" t="s">
        <v>448</v>
      </c>
      <c r="AO79" s="27">
        <v>0</v>
      </c>
      <c r="AP79" s="22">
        <v>26.32</v>
      </c>
      <c r="AQ79" s="37">
        <f t="shared" si="15"/>
        <v>100</v>
      </c>
      <c r="AR79" s="24"/>
      <c r="AS79" s="17">
        <v>11.43</v>
      </c>
      <c r="AT79" s="17">
        <v>31.19</v>
      </c>
      <c r="AU79" s="17">
        <v>48.54</v>
      </c>
      <c r="AV79" s="17">
        <v>15.33</v>
      </c>
      <c r="AW79" s="17"/>
      <c r="AX79" s="17">
        <v>8.8699999999999992</v>
      </c>
      <c r="AY79" s="17"/>
      <c r="AZ79" s="17"/>
      <c r="BA79" s="17"/>
      <c r="BB79" s="17">
        <v>14.25</v>
      </c>
      <c r="BC79" s="17">
        <f t="shared" si="17"/>
        <v>0</v>
      </c>
      <c r="BD79" s="17">
        <f t="shared" si="18"/>
        <v>80.21052631578948</v>
      </c>
      <c r="BE79" s="17">
        <f t="shared" si="19"/>
        <v>218.87719298245614</v>
      </c>
      <c r="BF79" s="17">
        <f t="shared" si="20"/>
        <v>340.63157894736838</v>
      </c>
      <c r="BG79" s="17">
        <f t="shared" si="21"/>
        <v>107.57894736842107</v>
      </c>
      <c r="BH79" s="17">
        <f t="shared" si="22"/>
        <v>0</v>
      </c>
      <c r="BI79" s="17">
        <f t="shared" si="23"/>
        <v>62.245614035087712</v>
      </c>
      <c r="BJ79" s="17">
        <f t="shared" si="24"/>
        <v>0</v>
      </c>
      <c r="BK79" s="17">
        <f t="shared" si="25"/>
        <v>0</v>
      </c>
      <c r="BL79" s="17">
        <f t="shared" si="26"/>
        <v>0</v>
      </c>
    </row>
    <row r="80" spans="1:64" s="25" customFormat="1" x14ac:dyDescent="0.8">
      <c r="A80" s="21">
        <v>28206771</v>
      </c>
      <c r="B80" s="22" t="s">
        <v>14</v>
      </c>
      <c r="C80" s="22">
        <v>2017</v>
      </c>
      <c r="D80" s="22" t="s">
        <v>186</v>
      </c>
      <c r="E80" s="22" t="s">
        <v>6</v>
      </c>
      <c r="F80" s="22" t="s">
        <v>105</v>
      </c>
      <c r="G80" s="22" t="s">
        <v>68</v>
      </c>
      <c r="H80" s="22" t="s">
        <v>79</v>
      </c>
      <c r="I80" s="22"/>
      <c r="J80" s="22">
        <v>90.7</v>
      </c>
      <c r="K80" s="22"/>
      <c r="L80" s="22" t="s">
        <v>592</v>
      </c>
      <c r="M80" s="37" t="s">
        <v>64</v>
      </c>
      <c r="N80" s="22" t="s">
        <v>65</v>
      </c>
      <c r="O80" s="67" t="s">
        <v>1335</v>
      </c>
      <c r="P80" s="37" t="s">
        <v>87</v>
      </c>
      <c r="Q80" s="37"/>
      <c r="R80" s="37" t="s">
        <v>420</v>
      </c>
      <c r="S80" s="37"/>
      <c r="T80" s="22"/>
      <c r="U80" s="22" t="s">
        <v>625</v>
      </c>
      <c r="V80" s="22" t="s">
        <v>592</v>
      </c>
      <c r="W80" s="22" t="s">
        <v>592</v>
      </c>
      <c r="X80" s="22">
        <v>3.65</v>
      </c>
      <c r="Y80" s="22" t="s">
        <v>592</v>
      </c>
      <c r="Z80" s="37" t="s">
        <v>77</v>
      </c>
      <c r="AA80" s="22" t="s">
        <v>73</v>
      </c>
      <c r="AB80" s="22">
        <v>1</v>
      </c>
      <c r="AC80" s="37" t="e">
        <f t="shared" si="14"/>
        <v>#DIV/0!</v>
      </c>
      <c r="AD80" s="22"/>
      <c r="AE80" s="22"/>
      <c r="AF80" s="23"/>
      <c r="AG80" s="23" t="s">
        <v>85</v>
      </c>
      <c r="AH80" s="23" t="s">
        <v>399</v>
      </c>
      <c r="AI80" s="23"/>
      <c r="AJ80" s="37"/>
      <c r="AK80" s="23"/>
      <c r="AL80" s="38" t="s">
        <v>422</v>
      </c>
      <c r="AM80" s="43"/>
      <c r="AN80" s="40" t="s">
        <v>583</v>
      </c>
      <c r="AO80" s="27"/>
      <c r="AP80" s="22"/>
      <c r="AQ80" s="37" t="e">
        <f t="shared" si="15"/>
        <v>#DIV/0!</v>
      </c>
      <c r="AR80" s="24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 t="e">
        <f t="shared" si="17"/>
        <v>#DIV/0!</v>
      </c>
      <c r="BD80" s="17" t="e">
        <f t="shared" si="18"/>
        <v>#DIV/0!</v>
      </c>
      <c r="BE80" s="17" t="e">
        <f t="shared" si="19"/>
        <v>#DIV/0!</v>
      </c>
      <c r="BF80" s="17" t="e">
        <f t="shared" si="20"/>
        <v>#DIV/0!</v>
      </c>
      <c r="BG80" s="17" t="e">
        <f t="shared" si="21"/>
        <v>#DIV/0!</v>
      </c>
      <c r="BH80" s="17" t="e">
        <f t="shared" si="22"/>
        <v>#DIV/0!</v>
      </c>
      <c r="BI80" s="17" t="e">
        <f t="shared" si="23"/>
        <v>#DIV/0!</v>
      </c>
      <c r="BJ80" s="17" t="e">
        <f t="shared" si="24"/>
        <v>#DIV/0!</v>
      </c>
      <c r="BK80" s="17" t="e">
        <f t="shared" si="25"/>
        <v>#DIV/0!</v>
      </c>
      <c r="BL80" s="17" t="e">
        <f t="shared" si="26"/>
        <v>#DIV/0!</v>
      </c>
    </row>
    <row r="81" spans="1:64" s="25" customFormat="1" x14ac:dyDescent="0.8">
      <c r="A81" s="21">
        <v>25457979</v>
      </c>
      <c r="B81" s="22" t="s">
        <v>15</v>
      </c>
      <c r="C81" s="22">
        <v>2015</v>
      </c>
      <c r="D81" s="22" t="s">
        <v>24</v>
      </c>
      <c r="E81" s="22" t="s">
        <v>6</v>
      </c>
      <c r="F81" s="22" t="s">
        <v>105</v>
      </c>
      <c r="G81" s="22" t="s">
        <v>62</v>
      </c>
      <c r="H81" s="22" t="s">
        <v>415</v>
      </c>
      <c r="I81" s="22"/>
      <c r="J81" s="22">
        <v>339.4</v>
      </c>
      <c r="K81" s="22"/>
      <c r="L81" s="22">
        <v>-27.7</v>
      </c>
      <c r="M81" s="22" t="s">
        <v>80</v>
      </c>
      <c r="N81" s="22" t="s">
        <v>65</v>
      </c>
      <c r="O81" s="22" t="s">
        <v>626</v>
      </c>
      <c r="P81" s="37" t="s">
        <v>87</v>
      </c>
      <c r="Q81" s="37"/>
      <c r="R81" s="37" t="s">
        <v>65</v>
      </c>
      <c r="S81" s="37" t="s">
        <v>1336</v>
      </c>
      <c r="T81" s="22"/>
      <c r="U81" s="22" t="s">
        <v>627</v>
      </c>
      <c r="V81" s="22" t="s">
        <v>592</v>
      </c>
      <c r="W81" s="22" t="s">
        <v>592</v>
      </c>
      <c r="X81" s="22" t="s">
        <v>592</v>
      </c>
      <c r="Y81" s="22" t="s">
        <v>592</v>
      </c>
      <c r="Z81" s="37" t="s">
        <v>77</v>
      </c>
      <c r="AA81" s="22" t="s">
        <v>78</v>
      </c>
      <c r="AB81" s="22">
        <v>1</v>
      </c>
      <c r="AC81" s="37">
        <f t="shared" si="14"/>
        <v>99.820485744456178</v>
      </c>
      <c r="AD81" s="22"/>
      <c r="AE81" s="22"/>
      <c r="AF81" s="23"/>
      <c r="AG81" s="23"/>
      <c r="AH81" s="23"/>
      <c r="AI81" s="23"/>
      <c r="AJ81" s="37" t="s">
        <v>520</v>
      </c>
      <c r="AK81" s="23" t="s">
        <v>628</v>
      </c>
      <c r="AL81" s="38" t="s">
        <v>423</v>
      </c>
      <c r="AM81" s="43"/>
      <c r="AN81" s="40" t="s">
        <v>570</v>
      </c>
      <c r="AO81" s="27">
        <v>1.7000000000000001E-2</v>
      </c>
      <c r="AP81" s="22">
        <v>9.4700000000000006</v>
      </c>
      <c r="AQ81" s="37">
        <f t="shared" si="15"/>
        <v>99.820485744456178</v>
      </c>
      <c r="AR81" s="24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 t="e">
        <f t="shared" si="17"/>
        <v>#DIV/0!</v>
      </c>
      <c r="BD81" s="17" t="e">
        <f t="shared" si="18"/>
        <v>#DIV/0!</v>
      </c>
      <c r="BE81" s="17" t="e">
        <f t="shared" si="19"/>
        <v>#DIV/0!</v>
      </c>
      <c r="BF81" s="17" t="e">
        <f t="shared" si="20"/>
        <v>#DIV/0!</v>
      </c>
      <c r="BG81" s="17" t="e">
        <f t="shared" si="21"/>
        <v>#DIV/0!</v>
      </c>
      <c r="BH81" s="17" t="e">
        <f t="shared" si="22"/>
        <v>#DIV/0!</v>
      </c>
      <c r="BI81" s="17" t="e">
        <f t="shared" si="23"/>
        <v>#DIV/0!</v>
      </c>
      <c r="BJ81" s="17" t="e">
        <f t="shared" si="24"/>
        <v>#DIV/0!</v>
      </c>
      <c r="BK81" s="17" t="e">
        <f t="shared" si="25"/>
        <v>#DIV/0!</v>
      </c>
      <c r="BL81" s="17" t="e">
        <f t="shared" si="26"/>
        <v>#DIV/0!</v>
      </c>
    </row>
    <row r="82" spans="1:64" s="25" customFormat="1" x14ac:dyDescent="0.8">
      <c r="A82" s="21">
        <v>27573135</v>
      </c>
      <c r="B82" s="22" t="s">
        <v>15</v>
      </c>
      <c r="C82" s="22">
        <v>2016</v>
      </c>
      <c r="D82" s="22" t="s">
        <v>188</v>
      </c>
      <c r="E82" s="22" t="s">
        <v>6</v>
      </c>
      <c r="F82" s="22" t="s">
        <v>105</v>
      </c>
      <c r="G82" s="22" t="s">
        <v>68</v>
      </c>
      <c r="H82" s="22" t="s">
        <v>79</v>
      </c>
      <c r="I82" s="22"/>
      <c r="J82" s="22">
        <v>205</v>
      </c>
      <c r="K82" s="22"/>
      <c r="L82" s="22">
        <v>-20</v>
      </c>
      <c r="M82" s="37" t="s">
        <v>64</v>
      </c>
      <c r="N82" s="37" t="s">
        <v>87</v>
      </c>
      <c r="O82" s="22"/>
      <c r="P82" s="37" t="s">
        <v>80</v>
      </c>
      <c r="Q82" s="37" t="s">
        <v>1080</v>
      </c>
      <c r="R82" s="37" t="s">
        <v>65</v>
      </c>
      <c r="S82" s="37" t="s">
        <v>632</v>
      </c>
      <c r="T82" s="22">
        <v>70</v>
      </c>
      <c r="U82" s="22"/>
      <c r="V82" s="22" t="s">
        <v>592</v>
      </c>
      <c r="W82" s="22">
        <v>3.08</v>
      </c>
      <c r="X82" s="22" t="s">
        <v>592</v>
      </c>
      <c r="Y82" s="22" t="s">
        <v>592</v>
      </c>
      <c r="Z82" s="68" t="s">
        <v>66</v>
      </c>
      <c r="AA82" s="22" t="s">
        <v>73</v>
      </c>
      <c r="AB82" s="22">
        <v>1</v>
      </c>
      <c r="AC82" s="37" t="e">
        <f t="shared" si="14"/>
        <v>#DIV/0!</v>
      </c>
      <c r="AD82" s="22">
        <v>461.03896103896102</v>
      </c>
      <c r="AE82" s="22">
        <v>355.84415584415586</v>
      </c>
      <c r="AF82" s="23">
        <v>93.831168831168796</v>
      </c>
      <c r="AG82" s="23" t="s">
        <v>399</v>
      </c>
      <c r="AH82" s="23" t="s">
        <v>85</v>
      </c>
      <c r="AI82" s="23" t="s">
        <v>405</v>
      </c>
      <c r="AJ82" s="37" t="s">
        <v>419</v>
      </c>
      <c r="AK82" s="23" t="s">
        <v>630</v>
      </c>
      <c r="AL82" s="38" t="s">
        <v>424</v>
      </c>
      <c r="AM82" s="39" t="s">
        <v>633</v>
      </c>
      <c r="AN82" s="40" t="s">
        <v>87</v>
      </c>
      <c r="AO82" s="27"/>
      <c r="AP82" s="22"/>
      <c r="AQ82" s="37" t="e">
        <f t="shared" si="15"/>
        <v>#DIV/0!</v>
      </c>
      <c r="AR82" s="24">
        <v>0.46</v>
      </c>
      <c r="AS82" s="17">
        <v>0.46</v>
      </c>
      <c r="AT82" s="17">
        <v>10.96</v>
      </c>
      <c r="AU82" s="17">
        <v>14.2</v>
      </c>
      <c r="AV82" s="17">
        <v>0.87</v>
      </c>
      <c r="AW82" s="17"/>
      <c r="AX82" s="17">
        <v>2.89</v>
      </c>
      <c r="AY82" s="17"/>
      <c r="AZ82" s="17">
        <v>1.73</v>
      </c>
      <c r="BA82" s="17"/>
      <c r="BB82" s="17">
        <v>3.08</v>
      </c>
      <c r="BC82" s="17">
        <f t="shared" si="17"/>
        <v>14.935064935064934</v>
      </c>
      <c r="BD82" s="17">
        <f t="shared" si="18"/>
        <v>14.935064935064934</v>
      </c>
      <c r="BE82" s="17">
        <f t="shared" si="19"/>
        <v>355.84415584415586</v>
      </c>
      <c r="BF82" s="17">
        <f t="shared" si="20"/>
        <v>461.03896103896102</v>
      </c>
      <c r="BG82" s="17">
        <f t="shared" si="21"/>
        <v>28.246753246753247</v>
      </c>
      <c r="BH82" s="17">
        <f t="shared" si="22"/>
        <v>0</v>
      </c>
      <c r="BI82" s="17">
        <f t="shared" si="23"/>
        <v>93.831168831168839</v>
      </c>
      <c r="BJ82" s="17">
        <f t="shared" si="24"/>
        <v>0</v>
      </c>
      <c r="BK82" s="17">
        <f t="shared" si="25"/>
        <v>56.168831168831169</v>
      </c>
      <c r="BL82" s="17">
        <f t="shared" si="26"/>
        <v>0</v>
      </c>
    </row>
    <row r="83" spans="1:64" s="25" customFormat="1" x14ac:dyDescent="0.8">
      <c r="A83" s="21">
        <v>29653288</v>
      </c>
      <c r="B83" s="22" t="s">
        <v>15</v>
      </c>
      <c r="C83" s="22">
        <v>2018</v>
      </c>
      <c r="D83" s="22" t="s">
        <v>189</v>
      </c>
      <c r="E83" s="22" t="s">
        <v>6</v>
      </c>
      <c r="F83" s="22" t="s">
        <v>105</v>
      </c>
      <c r="G83" s="22" t="s">
        <v>68</v>
      </c>
      <c r="H83" s="22" t="s">
        <v>79</v>
      </c>
      <c r="I83" s="22"/>
      <c r="J83" s="22">
        <v>23.8</v>
      </c>
      <c r="K83" s="22"/>
      <c r="L83" s="22">
        <v>-24.3</v>
      </c>
      <c r="M83" s="37" t="s">
        <v>64</v>
      </c>
      <c r="N83" s="22" t="s">
        <v>400</v>
      </c>
      <c r="O83" s="22" t="s">
        <v>636</v>
      </c>
      <c r="P83" s="37" t="s">
        <v>97</v>
      </c>
      <c r="Q83" s="37" t="s">
        <v>634</v>
      </c>
      <c r="R83" s="37" t="s">
        <v>65</v>
      </c>
      <c r="S83" s="37" t="s">
        <v>635</v>
      </c>
      <c r="T83" s="22"/>
      <c r="U83" s="22" t="s">
        <v>637</v>
      </c>
      <c r="V83" s="22">
        <v>1.68</v>
      </c>
      <c r="W83" s="22" t="s">
        <v>592</v>
      </c>
      <c r="X83" s="22">
        <v>7.8</v>
      </c>
      <c r="Y83" s="22" t="s">
        <v>592</v>
      </c>
      <c r="Z83" s="37" t="s">
        <v>77</v>
      </c>
      <c r="AA83" s="22" t="s">
        <v>73</v>
      </c>
      <c r="AB83" s="22">
        <v>1</v>
      </c>
      <c r="AC83" s="37">
        <f t="shared" si="14"/>
        <v>68.5</v>
      </c>
      <c r="AD83" s="22">
        <v>645.16129032258073</v>
      </c>
      <c r="AE83" s="22">
        <v>380.64516129032256</v>
      </c>
      <c r="AF83" s="23">
        <v>316.12903225806451</v>
      </c>
      <c r="AG83" s="23" t="s">
        <v>399</v>
      </c>
      <c r="AH83" s="23" t="s">
        <v>85</v>
      </c>
      <c r="AI83" s="23" t="s">
        <v>88</v>
      </c>
      <c r="AJ83" s="37" t="s">
        <v>428</v>
      </c>
      <c r="AK83" s="23"/>
      <c r="AL83" s="38" t="s">
        <v>423</v>
      </c>
      <c r="AM83" s="39"/>
      <c r="AN83" s="40" t="s">
        <v>448</v>
      </c>
      <c r="AO83" s="27">
        <v>0.63</v>
      </c>
      <c r="AP83" s="22">
        <v>2</v>
      </c>
      <c r="AQ83" s="37">
        <f t="shared" si="15"/>
        <v>68.5</v>
      </c>
      <c r="AR83" s="24"/>
      <c r="AS83" s="17">
        <v>0.32</v>
      </c>
      <c r="AT83" s="17">
        <v>0.59</v>
      </c>
      <c r="AU83" s="17">
        <v>1</v>
      </c>
      <c r="AV83" s="17">
        <v>0.49</v>
      </c>
      <c r="AW83" s="17"/>
      <c r="AX83" s="17">
        <v>0.222</v>
      </c>
      <c r="AY83" s="17"/>
      <c r="AZ83" s="17"/>
      <c r="BA83" s="17"/>
      <c r="BB83" s="17">
        <v>0.155</v>
      </c>
      <c r="BC83" s="17">
        <f t="shared" si="17"/>
        <v>0</v>
      </c>
      <c r="BD83" s="17">
        <f t="shared" si="18"/>
        <v>206.45161290322579</v>
      </c>
      <c r="BE83" s="17">
        <f t="shared" si="19"/>
        <v>380.64516129032256</v>
      </c>
      <c r="BF83" s="17">
        <f t="shared" si="20"/>
        <v>645.16129032258073</v>
      </c>
      <c r="BG83" s="17">
        <f t="shared" si="21"/>
        <v>316.12903225806451</v>
      </c>
      <c r="BH83" s="17">
        <f t="shared" si="22"/>
        <v>0</v>
      </c>
      <c r="BI83" s="17">
        <f t="shared" si="23"/>
        <v>143.22580645161293</v>
      </c>
      <c r="BJ83" s="17">
        <f t="shared" si="24"/>
        <v>0</v>
      </c>
      <c r="BK83" s="17">
        <f t="shared" si="25"/>
        <v>0</v>
      </c>
      <c r="BL83" s="17">
        <f t="shared" si="26"/>
        <v>0</v>
      </c>
    </row>
    <row r="84" spans="1:64" s="25" customFormat="1" x14ac:dyDescent="0.8">
      <c r="A84" s="21">
        <v>23891990</v>
      </c>
      <c r="B84" s="22" t="s">
        <v>12</v>
      </c>
      <c r="C84" s="22">
        <v>2014</v>
      </c>
      <c r="D84" s="22" t="s">
        <v>190</v>
      </c>
      <c r="E84" s="22" t="s">
        <v>6</v>
      </c>
      <c r="F84" s="22" t="s">
        <v>105</v>
      </c>
      <c r="G84" s="22" t="s">
        <v>62</v>
      </c>
      <c r="H84" s="22" t="s">
        <v>415</v>
      </c>
      <c r="I84" s="22"/>
      <c r="J84" s="22">
        <v>80</v>
      </c>
      <c r="K84" s="22"/>
      <c r="L84" s="22">
        <v>-7.75</v>
      </c>
      <c r="M84" s="37" t="s">
        <v>64</v>
      </c>
      <c r="N84" s="22" t="s">
        <v>80</v>
      </c>
      <c r="O84" s="22" t="s">
        <v>1337</v>
      </c>
      <c r="P84" s="37" t="s">
        <v>97</v>
      </c>
      <c r="Q84" s="37" t="s">
        <v>640</v>
      </c>
      <c r="R84" s="37" t="s">
        <v>65</v>
      </c>
      <c r="S84" s="37" t="s">
        <v>639</v>
      </c>
      <c r="T84" s="22"/>
      <c r="U84" s="22" t="s">
        <v>638</v>
      </c>
      <c r="V84" s="22" t="s">
        <v>592</v>
      </c>
      <c r="W84" s="22" t="s">
        <v>592</v>
      </c>
      <c r="X84" s="22" t="s">
        <v>592</v>
      </c>
      <c r="Y84" s="22" t="s">
        <v>592</v>
      </c>
      <c r="Z84" s="37" t="s">
        <v>77</v>
      </c>
      <c r="AA84" s="22" t="s">
        <v>67</v>
      </c>
      <c r="AB84" s="22">
        <v>3</v>
      </c>
      <c r="AC84" s="37">
        <f t="shared" si="14"/>
        <v>69.83360171765969</v>
      </c>
      <c r="AD84" s="22"/>
      <c r="AE84" s="22"/>
      <c r="AF84" s="23"/>
      <c r="AG84" s="23"/>
      <c r="AH84" s="23"/>
      <c r="AI84" s="23"/>
      <c r="AJ84" s="37" t="s">
        <v>428</v>
      </c>
      <c r="AK84" s="23"/>
      <c r="AL84" s="38" t="s">
        <v>423</v>
      </c>
      <c r="AM84" s="39"/>
      <c r="AN84" s="40" t="s">
        <v>448</v>
      </c>
      <c r="AO84" s="27">
        <v>5.62</v>
      </c>
      <c r="AP84" s="22">
        <v>18.63</v>
      </c>
      <c r="AQ84" s="37">
        <f t="shared" si="15"/>
        <v>69.83360171765969</v>
      </c>
      <c r="AR84" s="24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 t="e">
        <f t="shared" si="17"/>
        <v>#DIV/0!</v>
      </c>
      <c r="BD84" s="17" t="e">
        <f t="shared" si="18"/>
        <v>#DIV/0!</v>
      </c>
      <c r="BE84" s="17" t="e">
        <f t="shared" si="19"/>
        <v>#DIV/0!</v>
      </c>
      <c r="BF84" s="17" t="e">
        <f t="shared" si="20"/>
        <v>#DIV/0!</v>
      </c>
      <c r="BG84" s="17" t="e">
        <f t="shared" si="21"/>
        <v>#DIV/0!</v>
      </c>
      <c r="BH84" s="17" t="e">
        <f t="shared" si="22"/>
        <v>#DIV/0!</v>
      </c>
      <c r="BI84" s="17" t="e">
        <f t="shared" si="23"/>
        <v>#DIV/0!</v>
      </c>
      <c r="BJ84" s="17" t="e">
        <f t="shared" si="24"/>
        <v>#DIV/0!</v>
      </c>
      <c r="BK84" s="17" t="e">
        <f t="shared" si="25"/>
        <v>#DIV/0!</v>
      </c>
      <c r="BL84" s="17" t="e">
        <f t="shared" si="26"/>
        <v>#DIV/0!</v>
      </c>
    </row>
    <row r="85" spans="1:64" s="25" customFormat="1" x14ac:dyDescent="0.8">
      <c r="A85" s="21">
        <v>20580427</v>
      </c>
      <c r="B85" s="22" t="s">
        <v>15</v>
      </c>
      <c r="C85" s="22">
        <v>2010</v>
      </c>
      <c r="D85" s="22" t="s">
        <v>191</v>
      </c>
      <c r="E85" s="22" t="s">
        <v>6</v>
      </c>
      <c r="F85" s="22" t="s">
        <v>105</v>
      </c>
      <c r="G85" s="22" t="s">
        <v>68</v>
      </c>
      <c r="H85" s="22" t="s">
        <v>79</v>
      </c>
      <c r="I85" s="22"/>
      <c r="J85" s="22">
        <v>194</v>
      </c>
      <c r="K85" s="22"/>
      <c r="L85" s="22">
        <v>-2.2000000000000002</v>
      </c>
      <c r="M85" s="37" t="s">
        <v>64</v>
      </c>
      <c r="N85" s="37" t="s">
        <v>87</v>
      </c>
      <c r="O85" s="22"/>
      <c r="P85" s="37" t="s">
        <v>97</v>
      </c>
      <c r="Q85" s="37" t="s">
        <v>641</v>
      </c>
      <c r="R85" s="37" t="s">
        <v>65</v>
      </c>
      <c r="S85" s="37" t="s">
        <v>533</v>
      </c>
      <c r="T85" s="22">
        <v>2000</v>
      </c>
      <c r="U85" s="22"/>
      <c r="V85" s="22" t="s">
        <v>592</v>
      </c>
      <c r="W85" s="22" t="s">
        <v>592</v>
      </c>
      <c r="X85" s="22" t="s">
        <v>592</v>
      </c>
      <c r="Y85" s="22" t="s">
        <v>592</v>
      </c>
      <c r="Z85" s="37" t="s">
        <v>82</v>
      </c>
      <c r="AA85" s="22" t="s">
        <v>73</v>
      </c>
      <c r="AB85" s="22">
        <v>1</v>
      </c>
      <c r="AC85" s="37" t="e">
        <f t="shared" si="14"/>
        <v>#DIV/0!</v>
      </c>
      <c r="AD85" s="22"/>
      <c r="AE85" s="22"/>
      <c r="AF85" s="23"/>
      <c r="AG85" s="23"/>
      <c r="AH85" s="23"/>
      <c r="AI85" s="23"/>
      <c r="AJ85" s="37" t="s">
        <v>428</v>
      </c>
      <c r="AK85" s="23"/>
      <c r="AL85" s="38" t="s">
        <v>423</v>
      </c>
      <c r="AM85" s="39"/>
      <c r="AN85" s="40" t="s">
        <v>448</v>
      </c>
      <c r="AO85" s="27"/>
      <c r="AP85" s="22"/>
      <c r="AQ85" s="37" t="e">
        <f t="shared" si="15"/>
        <v>#DIV/0!</v>
      </c>
      <c r="AR85" s="24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 t="e">
        <f t="shared" si="17"/>
        <v>#DIV/0!</v>
      </c>
      <c r="BD85" s="17" t="e">
        <f t="shared" si="18"/>
        <v>#DIV/0!</v>
      </c>
      <c r="BE85" s="17" t="e">
        <f t="shared" si="19"/>
        <v>#DIV/0!</v>
      </c>
      <c r="BF85" s="17" t="e">
        <f t="shared" si="20"/>
        <v>#DIV/0!</v>
      </c>
      <c r="BG85" s="17" t="e">
        <f t="shared" si="21"/>
        <v>#DIV/0!</v>
      </c>
      <c r="BH85" s="17" t="e">
        <f t="shared" si="22"/>
        <v>#DIV/0!</v>
      </c>
      <c r="BI85" s="17" t="e">
        <f t="shared" si="23"/>
        <v>#DIV/0!</v>
      </c>
      <c r="BJ85" s="17" t="e">
        <f t="shared" si="24"/>
        <v>#DIV/0!</v>
      </c>
      <c r="BK85" s="17" t="e">
        <f t="shared" si="25"/>
        <v>#DIV/0!</v>
      </c>
      <c r="BL85" s="17" t="e">
        <f t="shared" si="26"/>
        <v>#DIV/0!</v>
      </c>
    </row>
    <row r="86" spans="1:64" s="25" customFormat="1" x14ac:dyDescent="0.8">
      <c r="A86" s="21">
        <v>25173842</v>
      </c>
      <c r="B86" s="22" t="s">
        <v>18</v>
      </c>
      <c r="C86" s="22">
        <v>2014</v>
      </c>
      <c r="D86" s="22" t="s">
        <v>192</v>
      </c>
      <c r="E86" s="22" t="s">
        <v>6</v>
      </c>
      <c r="F86" s="22" t="s">
        <v>105</v>
      </c>
      <c r="G86" s="22" t="s">
        <v>68</v>
      </c>
      <c r="H86" s="22" t="s">
        <v>79</v>
      </c>
      <c r="I86" s="22"/>
      <c r="J86" s="22">
        <v>170</v>
      </c>
      <c r="K86" s="22"/>
      <c r="L86" s="22">
        <v>-50</v>
      </c>
      <c r="M86" s="37" t="s">
        <v>64</v>
      </c>
      <c r="N86" s="37" t="s">
        <v>87</v>
      </c>
      <c r="O86" s="22"/>
      <c r="P86" s="37" t="s">
        <v>80</v>
      </c>
      <c r="Q86" s="37" t="s">
        <v>1338</v>
      </c>
      <c r="R86" s="37" t="s">
        <v>80</v>
      </c>
      <c r="S86" s="37" t="s">
        <v>643</v>
      </c>
      <c r="T86" s="22">
        <v>100</v>
      </c>
      <c r="U86" s="22"/>
      <c r="V86" s="22" t="s">
        <v>592</v>
      </c>
      <c r="W86" s="22" t="s">
        <v>592</v>
      </c>
      <c r="X86" s="22" t="s">
        <v>592</v>
      </c>
      <c r="Y86" s="22" t="s">
        <v>592</v>
      </c>
      <c r="Z86" s="76" t="s">
        <v>1068</v>
      </c>
      <c r="AA86" s="77"/>
      <c r="AB86" s="22">
        <v>1</v>
      </c>
      <c r="AC86" s="37" t="e">
        <f t="shared" si="14"/>
        <v>#DIV/0!</v>
      </c>
      <c r="AD86" s="22"/>
      <c r="AE86" s="22"/>
      <c r="AF86" s="23"/>
      <c r="AG86" s="23"/>
      <c r="AH86" s="23"/>
      <c r="AI86" s="23"/>
      <c r="AJ86" s="37"/>
      <c r="AK86" s="23"/>
      <c r="AL86" s="38" t="s">
        <v>422</v>
      </c>
      <c r="AM86" s="39"/>
      <c r="AN86" s="40" t="s">
        <v>448</v>
      </c>
      <c r="AO86" s="27"/>
      <c r="AP86" s="22"/>
      <c r="AQ86" s="37" t="e">
        <f t="shared" si="15"/>
        <v>#DIV/0!</v>
      </c>
      <c r="AR86" s="24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 t="e">
        <f t="shared" si="17"/>
        <v>#DIV/0!</v>
      </c>
      <c r="BD86" s="17" t="e">
        <f t="shared" si="18"/>
        <v>#DIV/0!</v>
      </c>
      <c r="BE86" s="17" t="e">
        <f t="shared" si="19"/>
        <v>#DIV/0!</v>
      </c>
      <c r="BF86" s="17" t="e">
        <f t="shared" si="20"/>
        <v>#DIV/0!</v>
      </c>
      <c r="BG86" s="17" t="e">
        <f t="shared" si="21"/>
        <v>#DIV/0!</v>
      </c>
      <c r="BH86" s="17" t="e">
        <f t="shared" si="22"/>
        <v>#DIV/0!</v>
      </c>
      <c r="BI86" s="17" t="e">
        <f t="shared" si="23"/>
        <v>#DIV/0!</v>
      </c>
      <c r="BJ86" s="17" t="e">
        <f t="shared" si="24"/>
        <v>#DIV/0!</v>
      </c>
      <c r="BK86" s="17" t="e">
        <f t="shared" si="25"/>
        <v>#DIV/0!</v>
      </c>
      <c r="BL86" s="17" t="e">
        <f t="shared" si="26"/>
        <v>#DIV/0!</v>
      </c>
    </row>
    <row r="87" spans="1:64" s="25" customFormat="1" x14ac:dyDescent="0.8">
      <c r="A87" s="21">
        <v>28256824</v>
      </c>
      <c r="B87" s="22" t="s">
        <v>9</v>
      </c>
      <c r="C87" s="22">
        <v>2017</v>
      </c>
      <c r="D87" s="22" t="s">
        <v>193</v>
      </c>
      <c r="E87" s="22" t="s">
        <v>6</v>
      </c>
      <c r="F87" s="22" t="s">
        <v>105</v>
      </c>
      <c r="G87" s="22" t="s">
        <v>68</v>
      </c>
      <c r="H87" s="22" t="s">
        <v>79</v>
      </c>
      <c r="I87" s="22"/>
      <c r="J87" s="22">
        <v>10</v>
      </c>
      <c r="K87" s="22"/>
      <c r="L87" s="22" t="s">
        <v>592</v>
      </c>
      <c r="M87" s="37" t="s">
        <v>64</v>
      </c>
      <c r="N87" s="22" t="s">
        <v>81</v>
      </c>
      <c r="O87" s="22" t="s">
        <v>645</v>
      </c>
      <c r="P87" s="37" t="s">
        <v>87</v>
      </c>
      <c r="Q87" s="37"/>
      <c r="R87" s="37" t="s">
        <v>80</v>
      </c>
      <c r="S87" s="37" t="s">
        <v>644</v>
      </c>
      <c r="T87" s="22"/>
      <c r="U87" s="22" t="s">
        <v>646</v>
      </c>
      <c r="V87" s="22" t="s">
        <v>592</v>
      </c>
      <c r="W87" s="22" t="s">
        <v>592</v>
      </c>
      <c r="X87" s="22" t="s">
        <v>592</v>
      </c>
      <c r="Y87" s="22" t="s">
        <v>592</v>
      </c>
      <c r="Z87" s="37" t="s">
        <v>66</v>
      </c>
      <c r="AA87" s="22" t="s">
        <v>73</v>
      </c>
      <c r="AB87" s="22">
        <v>1</v>
      </c>
      <c r="AC87" s="37">
        <f t="shared" si="14"/>
        <v>100</v>
      </c>
      <c r="AD87" s="22"/>
      <c r="AE87" s="22"/>
      <c r="AF87" s="23"/>
      <c r="AG87" s="23" t="s">
        <v>85</v>
      </c>
      <c r="AH87" s="23" t="s">
        <v>399</v>
      </c>
      <c r="AI87" s="23" t="s">
        <v>88</v>
      </c>
      <c r="AJ87" s="37" t="s">
        <v>520</v>
      </c>
      <c r="AK87" s="23" t="s">
        <v>569</v>
      </c>
      <c r="AL87" s="38" t="s">
        <v>423</v>
      </c>
      <c r="AM87" s="39"/>
      <c r="AN87" s="40" t="s">
        <v>519</v>
      </c>
      <c r="AO87" s="27">
        <v>0</v>
      </c>
      <c r="AP87" s="22">
        <v>484.69</v>
      </c>
      <c r="AQ87" s="37">
        <f t="shared" si="15"/>
        <v>100</v>
      </c>
      <c r="AR87" s="24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 t="e">
        <f t="shared" si="17"/>
        <v>#DIV/0!</v>
      </c>
      <c r="BD87" s="17" t="e">
        <f t="shared" si="18"/>
        <v>#DIV/0!</v>
      </c>
      <c r="BE87" s="17" t="e">
        <f t="shared" si="19"/>
        <v>#DIV/0!</v>
      </c>
      <c r="BF87" s="17" t="e">
        <f t="shared" si="20"/>
        <v>#DIV/0!</v>
      </c>
      <c r="BG87" s="17" t="e">
        <f t="shared" si="21"/>
        <v>#DIV/0!</v>
      </c>
      <c r="BH87" s="17" t="e">
        <f t="shared" si="22"/>
        <v>#DIV/0!</v>
      </c>
      <c r="BI87" s="17" t="e">
        <f t="shared" si="23"/>
        <v>#DIV/0!</v>
      </c>
      <c r="BJ87" s="17" t="e">
        <f t="shared" si="24"/>
        <v>#DIV/0!</v>
      </c>
      <c r="BK87" s="17" t="e">
        <f t="shared" si="25"/>
        <v>#DIV/0!</v>
      </c>
      <c r="BL87" s="17" t="e">
        <f t="shared" si="26"/>
        <v>#DIV/0!</v>
      </c>
    </row>
    <row r="88" spans="1:64" s="25" customFormat="1" x14ac:dyDescent="0.8">
      <c r="A88" s="21">
        <v>31576881</v>
      </c>
      <c r="B88" s="22" t="s">
        <v>11</v>
      </c>
      <c r="C88" s="22">
        <v>2019</v>
      </c>
      <c r="D88" s="22" t="s">
        <v>194</v>
      </c>
      <c r="E88" s="22" t="s">
        <v>6</v>
      </c>
      <c r="F88" s="22" t="s">
        <v>105</v>
      </c>
      <c r="G88" s="22" t="s">
        <v>68</v>
      </c>
      <c r="H88" s="22" t="s">
        <v>79</v>
      </c>
      <c r="I88" s="22"/>
      <c r="J88" s="22">
        <v>100</v>
      </c>
      <c r="K88" s="22"/>
      <c r="L88" s="22">
        <v>34</v>
      </c>
      <c r="M88" s="37" t="s">
        <v>64</v>
      </c>
      <c r="N88" s="22" t="s">
        <v>99</v>
      </c>
      <c r="O88" s="22" t="s">
        <v>647</v>
      </c>
      <c r="P88" s="37" t="s">
        <v>87</v>
      </c>
      <c r="Q88" s="37"/>
      <c r="R88" s="37" t="s">
        <v>420</v>
      </c>
      <c r="S88" s="37"/>
      <c r="T88" s="22">
        <v>5</v>
      </c>
      <c r="U88" s="22"/>
      <c r="V88" s="22" t="s">
        <v>592</v>
      </c>
      <c r="W88" s="22" t="s">
        <v>592</v>
      </c>
      <c r="X88" s="22" t="s">
        <v>592</v>
      </c>
      <c r="Y88" s="22" t="s">
        <v>592</v>
      </c>
      <c r="Z88" s="37" t="s">
        <v>77</v>
      </c>
      <c r="AA88" s="22" t="s">
        <v>80</v>
      </c>
      <c r="AB88" s="22">
        <v>1</v>
      </c>
      <c r="AC88" s="37">
        <f t="shared" si="14"/>
        <v>62.381852551984871</v>
      </c>
      <c r="AD88" s="22">
        <v>47.282125837977546</v>
      </c>
      <c r="AE88" s="22">
        <v>41.649301348840964</v>
      </c>
      <c r="AF88" s="23">
        <v>40.240691381956225</v>
      </c>
      <c r="AG88" s="23" t="s">
        <v>405</v>
      </c>
      <c r="AH88" s="23" t="s">
        <v>399</v>
      </c>
      <c r="AI88" s="23" t="s">
        <v>88</v>
      </c>
      <c r="AJ88" s="37" t="s">
        <v>599</v>
      </c>
      <c r="AK88" s="23" t="s">
        <v>520</v>
      </c>
      <c r="AL88" s="38" t="s">
        <v>423</v>
      </c>
      <c r="AM88" s="39"/>
      <c r="AN88" s="40" t="s">
        <v>519</v>
      </c>
      <c r="AO88" s="27">
        <v>1.99</v>
      </c>
      <c r="AP88" s="22">
        <v>5.29</v>
      </c>
      <c r="AQ88" s="37">
        <f t="shared" si="15"/>
        <v>62.381852551984871</v>
      </c>
      <c r="AR88" s="24"/>
      <c r="AS88" s="17">
        <v>338.79</v>
      </c>
      <c r="AT88" s="17">
        <v>423.49</v>
      </c>
      <c r="AU88" s="17">
        <v>515.66</v>
      </c>
      <c r="AV88" s="17">
        <v>498.22</v>
      </c>
      <c r="AW88" s="17"/>
      <c r="AX88" s="17">
        <v>585.4</v>
      </c>
      <c r="AY88" s="17"/>
      <c r="AZ88" s="17"/>
      <c r="BA88" s="17"/>
      <c r="BB88" s="17">
        <v>1238.0999999999999</v>
      </c>
      <c r="BC88" s="17">
        <f t="shared" si="17"/>
        <v>0</v>
      </c>
      <c r="BD88" s="17">
        <f t="shared" si="18"/>
        <v>27.363702447298284</v>
      </c>
      <c r="BE88" s="17">
        <f t="shared" si="19"/>
        <v>34.204829981423153</v>
      </c>
      <c r="BF88" s="17">
        <f t="shared" si="20"/>
        <v>41.649301348840964</v>
      </c>
      <c r="BG88" s="17">
        <f t="shared" si="21"/>
        <v>40.240691381956225</v>
      </c>
      <c r="BH88" s="17">
        <f t="shared" si="22"/>
        <v>0</v>
      </c>
      <c r="BI88" s="17">
        <f t="shared" si="23"/>
        <v>47.282125837977546</v>
      </c>
      <c r="BJ88" s="17">
        <f t="shared" si="24"/>
        <v>0</v>
      </c>
      <c r="BK88" s="17">
        <f t="shared" si="25"/>
        <v>0</v>
      </c>
      <c r="BL88" s="17">
        <f t="shared" si="26"/>
        <v>0</v>
      </c>
    </row>
    <row r="89" spans="1:64" s="25" customFormat="1" x14ac:dyDescent="0.8">
      <c r="A89" s="21">
        <v>31453620</v>
      </c>
      <c r="B89" s="22" t="s">
        <v>11</v>
      </c>
      <c r="C89" s="22">
        <v>2019</v>
      </c>
      <c r="D89" s="22" t="s">
        <v>196</v>
      </c>
      <c r="E89" s="22" t="s">
        <v>6</v>
      </c>
      <c r="F89" s="22" t="s">
        <v>105</v>
      </c>
      <c r="G89" s="22" t="s">
        <v>62</v>
      </c>
      <c r="H89" s="22" t="s">
        <v>415</v>
      </c>
      <c r="I89" s="22"/>
      <c r="J89" s="22">
        <v>490</v>
      </c>
      <c r="K89" s="22"/>
      <c r="L89" s="22" t="s">
        <v>592</v>
      </c>
      <c r="M89" s="37" t="s">
        <v>64</v>
      </c>
      <c r="N89" s="22" t="s">
        <v>1364</v>
      </c>
      <c r="O89" s="22" t="s">
        <v>649</v>
      </c>
      <c r="P89" s="37" t="s">
        <v>87</v>
      </c>
      <c r="Q89" s="37"/>
      <c r="R89" s="37" t="s">
        <v>420</v>
      </c>
      <c r="S89" s="37"/>
      <c r="T89" s="22">
        <v>3.27</v>
      </c>
      <c r="U89" s="22"/>
      <c r="V89" s="22" t="s">
        <v>592</v>
      </c>
      <c r="W89" s="22" t="s">
        <v>592</v>
      </c>
      <c r="X89" s="22" t="s">
        <v>592</v>
      </c>
      <c r="Y89" s="22" t="s">
        <v>592</v>
      </c>
      <c r="Z89" s="37" t="s">
        <v>77</v>
      </c>
      <c r="AA89" s="22" t="s">
        <v>67</v>
      </c>
      <c r="AB89" s="22">
        <v>6</v>
      </c>
      <c r="AC89" s="37">
        <f t="shared" si="14"/>
        <v>91.930379746835442</v>
      </c>
      <c r="AD89" s="22"/>
      <c r="AE89" s="22"/>
      <c r="AF89" s="23"/>
      <c r="AG89" s="23"/>
      <c r="AH89" s="23"/>
      <c r="AI89" s="23"/>
      <c r="AJ89" s="37" t="s">
        <v>650</v>
      </c>
      <c r="AK89" s="23" t="s">
        <v>651</v>
      </c>
      <c r="AL89" s="38" t="s">
        <v>423</v>
      </c>
      <c r="AM89" s="39"/>
      <c r="AN89" s="40" t="s">
        <v>448</v>
      </c>
      <c r="AO89" s="27">
        <v>0.51</v>
      </c>
      <c r="AP89" s="22">
        <v>6.32</v>
      </c>
      <c r="AQ89" s="37">
        <f t="shared" si="15"/>
        <v>91.930379746835442</v>
      </c>
      <c r="AR89" s="24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 t="e">
        <f t="shared" si="17"/>
        <v>#DIV/0!</v>
      </c>
      <c r="BD89" s="17" t="e">
        <f t="shared" si="18"/>
        <v>#DIV/0!</v>
      </c>
      <c r="BE89" s="17" t="e">
        <f t="shared" si="19"/>
        <v>#DIV/0!</v>
      </c>
      <c r="BF89" s="17" t="e">
        <f t="shared" si="20"/>
        <v>#DIV/0!</v>
      </c>
      <c r="BG89" s="17" t="e">
        <f t="shared" si="21"/>
        <v>#DIV/0!</v>
      </c>
      <c r="BH89" s="17" t="e">
        <f t="shared" si="22"/>
        <v>#DIV/0!</v>
      </c>
      <c r="BI89" s="17" t="e">
        <f t="shared" si="23"/>
        <v>#DIV/0!</v>
      </c>
      <c r="BJ89" s="17" t="e">
        <f t="shared" si="24"/>
        <v>#DIV/0!</v>
      </c>
      <c r="BK89" s="17" t="e">
        <f t="shared" si="25"/>
        <v>#DIV/0!</v>
      </c>
      <c r="BL89" s="17" t="e">
        <f t="shared" si="26"/>
        <v>#DIV/0!</v>
      </c>
    </row>
    <row r="90" spans="1:64" s="25" customFormat="1" x14ac:dyDescent="0.8">
      <c r="A90" s="21">
        <v>28426929</v>
      </c>
      <c r="B90" s="22" t="s">
        <v>7</v>
      </c>
      <c r="C90" s="22">
        <v>2017</v>
      </c>
      <c r="D90" s="22" t="s">
        <v>197</v>
      </c>
      <c r="E90" s="22" t="s">
        <v>6</v>
      </c>
      <c r="F90" s="22" t="s">
        <v>105</v>
      </c>
      <c r="G90" s="22" t="s">
        <v>68</v>
      </c>
      <c r="H90" s="22" t="s">
        <v>79</v>
      </c>
      <c r="I90" s="22"/>
      <c r="J90" s="22">
        <v>5</v>
      </c>
      <c r="K90" s="22"/>
      <c r="L90" s="22" t="s">
        <v>592</v>
      </c>
      <c r="M90" s="37" t="s">
        <v>64</v>
      </c>
      <c r="N90" s="22" t="s">
        <v>65</v>
      </c>
      <c r="O90" s="22" t="s">
        <v>654</v>
      </c>
      <c r="P90" s="37" t="s">
        <v>87</v>
      </c>
      <c r="Q90" s="37"/>
      <c r="R90" s="37" t="s">
        <v>420</v>
      </c>
      <c r="S90" s="37" t="s">
        <v>652</v>
      </c>
      <c r="T90" s="22"/>
      <c r="U90" s="22" t="s">
        <v>653</v>
      </c>
      <c r="V90" s="22" t="s">
        <v>592</v>
      </c>
      <c r="W90" s="22" t="s">
        <v>592</v>
      </c>
      <c r="X90" s="22">
        <v>10</v>
      </c>
      <c r="Y90" s="22" t="s">
        <v>592</v>
      </c>
      <c r="Z90" s="68" t="s">
        <v>72</v>
      </c>
      <c r="AA90" s="22" t="s">
        <v>73</v>
      </c>
      <c r="AB90" s="22">
        <v>1</v>
      </c>
      <c r="AC90" s="37" t="e">
        <f t="shared" si="14"/>
        <v>#DIV/0!</v>
      </c>
      <c r="AD90" s="22"/>
      <c r="AE90" s="22"/>
      <c r="AF90" s="23"/>
      <c r="AG90" s="23" t="s">
        <v>405</v>
      </c>
      <c r="AH90" s="23" t="s">
        <v>85</v>
      </c>
      <c r="AI90" s="23"/>
      <c r="AJ90" s="37"/>
      <c r="AK90" s="23"/>
      <c r="AL90" s="38" t="s">
        <v>422</v>
      </c>
      <c r="AM90" s="39"/>
      <c r="AN90" s="40" t="s">
        <v>448</v>
      </c>
      <c r="AO90" s="27"/>
      <c r="AP90" s="22"/>
      <c r="AQ90" s="37" t="e">
        <f t="shared" si="15"/>
        <v>#DIV/0!</v>
      </c>
      <c r="AR90" s="24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 t="e">
        <f t="shared" si="17"/>
        <v>#DIV/0!</v>
      </c>
      <c r="BD90" s="17" t="e">
        <f t="shared" si="18"/>
        <v>#DIV/0!</v>
      </c>
      <c r="BE90" s="17" t="e">
        <f t="shared" si="19"/>
        <v>#DIV/0!</v>
      </c>
      <c r="BF90" s="17" t="e">
        <f t="shared" si="20"/>
        <v>#DIV/0!</v>
      </c>
      <c r="BG90" s="17" t="e">
        <f t="shared" si="21"/>
        <v>#DIV/0!</v>
      </c>
      <c r="BH90" s="17" t="e">
        <f t="shared" si="22"/>
        <v>#DIV/0!</v>
      </c>
      <c r="BI90" s="17" t="e">
        <f t="shared" si="23"/>
        <v>#DIV/0!</v>
      </c>
      <c r="BJ90" s="17" t="e">
        <f t="shared" si="24"/>
        <v>#DIV/0!</v>
      </c>
      <c r="BK90" s="17" t="e">
        <f t="shared" si="25"/>
        <v>#DIV/0!</v>
      </c>
      <c r="BL90" s="17" t="e">
        <f t="shared" si="26"/>
        <v>#DIV/0!</v>
      </c>
    </row>
    <row r="91" spans="1:64" s="25" customFormat="1" x14ac:dyDescent="0.8">
      <c r="A91" s="21">
        <v>27109431</v>
      </c>
      <c r="B91" s="22" t="s">
        <v>11</v>
      </c>
      <c r="C91" s="22">
        <v>2016</v>
      </c>
      <c r="D91" s="22" t="s">
        <v>198</v>
      </c>
      <c r="E91" s="22" t="s">
        <v>6</v>
      </c>
      <c r="F91" s="22" t="s">
        <v>105</v>
      </c>
      <c r="G91" s="22" t="s">
        <v>68</v>
      </c>
      <c r="H91" s="22" t="s">
        <v>79</v>
      </c>
      <c r="I91" s="22"/>
      <c r="J91" s="22">
        <v>71.599999999999994</v>
      </c>
      <c r="K91" s="22"/>
      <c r="L91" s="22" t="s">
        <v>592</v>
      </c>
      <c r="M91" s="37" t="s">
        <v>75</v>
      </c>
      <c r="N91" s="22" t="s">
        <v>65</v>
      </c>
      <c r="O91" s="22" t="s">
        <v>659</v>
      </c>
      <c r="P91" s="37" t="s">
        <v>87</v>
      </c>
      <c r="Q91" s="37"/>
      <c r="R91" s="37" t="s">
        <v>80</v>
      </c>
      <c r="S91" s="37" t="s">
        <v>660</v>
      </c>
      <c r="T91" s="22"/>
      <c r="U91" s="22" t="s">
        <v>661</v>
      </c>
      <c r="V91" s="22" t="s">
        <v>592</v>
      </c>
      <c r="W91" s="22">
        <v>15.5</v>
      </c>
      <c r="X91" s="22">
        <v>0.35</v>
      </c>
      <c r="Y91" s="22">
        <v>27.7</v>
      </c>
      <c r="Z91" s="68" t="s">
        <v>66</v>
      </c>
      <c r="AA91" s="22" t="s">
        <v>73</v>
      </c>
      <c r="AB91" s="22"/>
      <c r="AC91" s="37" t="e">
        <f t="shared" si="14"/>
        <v>#DIV/0!</v>
      </c>
      <c r="AD91" s="22">
        <v>219.07308377896609</v>
      </c>
      <c r="AE91" s="22">
        <v>125.93582887700533</v>
      </c>
      <c r="AF91" s="23">
        <v>33.850267379679146</v>
      </c>
      <c r="AG91" s="23" t="s">
        <v>85</v>
      </c>
      <c r="AH91" s="23" t="s">
        <v>399</v>
      </c>
      <c r="AI91" s="23" t="s">
        <v>88</v>
      </c>
      <c r="AJ91" s="37"/>
      <c r="AK91" s="23"/>
      <c r="AL91" s="38" t="s">
        <v>422</v>
      </c>
      <c r="AM91" s="39"/>
      <c r="AN91" s="40" t="s">
        <v>662</v>
      </c>
      <c r="AO91" s="27"/>
      <c r="AP91" s="22"/>
      <c r="AQ91" s="37" t="e">
        <f t="shared" si="15"/>
        <v>#DIV/0!</v>
      </c>
      <c r="AR91" s="24">
        <v>0.56000000000000005</v>
      </c>
      <c r="AS91" s="17">
        <v>3.41</v>
      </c>
      <c r="AT91" s="17">
        <v>24.58</v>
      </c>
      <c r="AU91" s="17">
        <v>14.13</v>
      </c>
      <c r="AV91" s="17">
        <v>3.798</v>
      </c>
      <c r="AW91" s="17">
        <v>0.39</v>
      </c>
      <c r="AX91" s="17">
        <v>3.24</v>
      </c>
      <c r="AY91" s="17"/>
      <c r="AZ91" s="17">
        <v>1.73</v>
      </c>
      <c r="BA91" s="17"/>
      <c r="BB91" s="17">
        <v>11.22</v>
      </c>
      <c r="BC91" s="17">
        <f t="shared" si="17"/>
        <v>4.9910873440285206</v>
      </c>
      <c r="BD91" s="17">
        <f t="shared" si="18"/>
        <v>30.392156862745097</v>
      </c>
      <c r="BE91" s="17">
        <f t="shared" si="19"/>
        <v>219.07308377896609</v>
      </c>
      <c r="BF91" s="17">
        <f t="shared" si="20"/>
        <v>125.93582887700533</v>
      </c>
      <c r="BG91" s="17">
        <f t="shared" si="21"/>
        <v>33.850267379679146</v>
      </c>
      <c r="BH91" s="17">
        <f t="shared" si="22"/>
        <v>3.4759358288770055</v>
      </c>
      <c r="BI91" s="17">
        <f t="shared" si="23"/>
        <v>28.877005347593581</v>
      </c>
      <c r="BJ91" s="17">
        <f t="shared" si="24"/>
        <v>0</v>
      </c>
      <c r="BK91" s="17">
        <f t="shared" si="25"/>
        <v>15.418894830659536</v>
      </c>
      <c r="BL91" s="17">
        <f t="shared" si="26"/>
        <v>0</v>
      </c>
    </row>
    <row r="92" spans="1:64" s="25" customFormat="1" x14ac:dyDescent="0.8">
      <c r="A92" s="21">
        <v>28285157</v>
      </c>
      <c r="B92" s="22" t="s">
        <v>12</v>
      </c>
      <c r="C92" s="22">
        <v>2017</v>
      </c>
      <c r="D92" s="22" t="s">
        <v>199</v>
      </c>
      <c r="E92" s="22" t="s">
        <v>6</v>
      </c>
      <c r="F92" s="22" t="s">
        <v>105</v>
      </c>
      <c r="G92" s="22" t="s">
        <v>68</v>
      </c>
      <c r="H92" s="22" t="s">
        <v>79</v>
      </c>
      <c r="I92" s="22"/>
      <c r="J92" s="22">
        <v>65</v>
      </c>
      <c r="K92" s="22"/>
      <c r="L92" s="22" t="s">
        <v>592</v>
      </c>
      <c r="M92" s="37" t="s">
        <v>64</v>
      </c>
      <c r="N92" s="22" t="s">
        <v>99</v>
      </c>
      <c r="O92" s="22" t="s">
        <v>663</v>
      </c>
      <c r="P92" s="37" t="s">
        <v>87</v>
      </c>
      <c r="Q92" s="37"/>
      <c r="R92" s="37" t="s">
        <v>420</v>
      </c>
      <c r="S92" s="37" t="s">
        <v>860</v>
      </c>
      <c r="T92" s="22"/>
      <c r="U92" s="22" t="s">
        <v>664</v>
      </c>
      <c r="V92" s="22" t="s">
        <v>592</v>
      </c>
      <c r="W92" s="22" t="s">
        <v>592</v>
      </c>
      <c r="X92" s="22" t="s">
        <v>592</v>
      </c>
      <c r="Y92" s="22" t="s">
        <v>592</v>
      </c>
      <c r="Z92" s="37" t="s">
        <v>77</v>
      </c>
      <c r="AA92" s="22" t="s">
        <v>80</v>
      </c>
      <c r="AB92" s="22">
        <v>1</v>
      </c>
      <c r="AC92" s="37">
        <f t="shared" si="14"/>
        <v>92.872883321735102</v>
      </c>
      <c r="AD92" s="22"/>
      <c r="AE92" s="22"/>
      <c r="AF92" s="23"/>
      <c r="AG92" s="23"/>
      <c r="AH92" s="23"/>
      <c r="AI92" s="23"/>
      <c r="AJ92" s="37" t="s">
        <v>524</v>
      </c>
      <c r="AK92" s="23" t="s">
        <v>665</v>
      </c>
      <c r="AL92" s="38" t="s">
        <v>423</v>
      </c>
      <c r="AM92" s="39"/>
      <c r="AN92" s="40" t="s">
        <v>666</v>
      </c>
      <c r="AO92" s="27">
        <v>73.739999999999995</v>
      </c>
      <c r="AP92" s="22">
        <v>1034.6400000000001</v>
      </c>
      <c r="AQ92" s="37">
        <f t="shared" si="15"/>
        <v>92.872883321735102</v>
      </c>
      <c r="AR92" s="24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 t="e">
        <f t="shared" si="17"/>
        <v>#DIV/0!</v>
      </c>
      <c r="BD92" s="17" t="e">
        <f t="shared" si="18"/>
        <v>#DIV/0!</v>
      </c>
      <c r="BE92" s="17" t="e">
        <f t="shared" si="19"/>
        <v>#DIV/0!</v>
      </c>
      <c r="BF92" s="17" t="e">
        <f t="shared" si="20"/>
        <v>#DIV/0!</v>
      </c>
      <c r="BG92" s="17" t="e">
        <f t="shared" si="21"/>
        <v>#DIV/0!</v>
      </c>
      <c r="BH92" s="17" t="e">
        <f t="shared" si="22"/>
        <v>#DIV/0!</v>
      </c>
      <c r="BI92" s="17" t="e">
        <f t="shared" si="23"/>
        <v>#DIV/0!</v>
      </c>
      <c r="BJ92" s="17" t="e">
        <f t="shared" si="24"/>
        <v>#DIV/0!</v>
      </c>
      <c r="BK92" s="17" t="e">
        <f t="shared" si="25"/>
        <v>#DIV/0!</v>
      </c>
      <c r="BL92" s="17" t="e">
        <f t="shared" si="26"/>
        <v>#DIV/0!</v>
      </c>
    </row>
    <row r="93" spans="1:64" s="25" customFormat="1" x14ac:dyDescent="0.8">
      <c r="A93" s="21">
        <v>25731982</v>
      </c>
      <c r="B93" s="22" t="s">
        <v>11</v>
      </c>
      <c r="C93" s="22">
        <v>2015</v>
      </c>
      <c r="D93" s="22" t="s">
        <v>200</v>
      </c>
      <c r="E93" s="22" t="s">
        <v>6</v>
      </c>
      <c r="F93" s="22" t="s">
        <v>105</v>
      </c>
      <c r="G93" s="22" t="s">
        <v>68</v>
      </c>
      <c r="H93" s="22" t="s">
        <v>79</v>
      </c>
      <c r="I93" s="22"/>
      <c r="J93" s="22">
        <v>187</v>
      </c>
      <c r="K93" s="22"/>
      <c r="L93" s="22">
        <v>-33.6</v>
      </c>
      <c r="M93" s="37" t="s">
        <v>64</v>
      </c>
      <c r="N93" s="22" t="s">
        <v>97</v>
      </c>
      <c r="O93" s="22" t="s">
        <v>1340</v>
      </c>
      <c r="P93" s="37" t="s">
        <v>1368</v>
      </c>
      <c r="Q93" s="37" t="s">
        <v>1341</v>
      </c>
      <c r="R93" s="37" t="s">
        <v>80</v>
      </c>
      <c r="S93" s="37" t="s">
        <v>1339</v>
      </c>
      <c r="T93" s="22"/>
      <c r="U93" s="22" t="s">
        <v>667</v>
      </c>
      <c r="V93" s="22" t="s">
        <v>592</v>
      </c>
      <c r="W93" s="22" t="s">
        <v>592</v>
      </c>
      <c r="X93" s="22" t="s">
        <v>592</v>
      </c>
      <c r="Y93" s="22" t="s">
        <v>592</v>
      </c>
      <c r="Z93" s="37" t="s">
        <v>77</v>
      </c>
      <c r="AA93" s="22" t="s">
        <v>94</v>
      </c>
      <c r="AB93" s="22">
        <v>7</v>
      </c>
      <c r="AC93" s="37">
        <f t="shared" si="14"/>
        <v>94.186046511627907</v>
      </c>
      <c r="AD93" s="22">
        <v>62.962962962962955</v>
      </c>
      <c r="AE93" s="22">
        <v>61.851851851851848</v>
      </c>
      <c r="AF93" s="23">
        <v>11.851851851851851</v>
      </c>
      <c r="AG93" s="23" t="s">
        <v>85</v>
      </c>
      <c r="AH93" s="23" t="s">
        <v>399</v>
      </c>
      <c r="AI93" s="23" t="s">
        <v>405</v>
      </c>
      <c r="AJ93" s="37" t="s">
        <v>524</v>
      </c>
      <c r="AK93" s="69" t="s">
        <v>668</v>
      </c>
      <c r="AL93" s="38" t="s">
        <v>423</v>
      </c>
      <c r="AM93" s="39"/>
      <c r="AN93" s="40" t="s">
        <v>448</v>
      </c>
      <c r="AO93" s="27">
        <v>0.7</v>
      </c>
      <c r="AP93" s="22">
        <v>12.04</v>
      </c>
      <c r="AQ93" s="37">
        <f t="shared" si="15"/>
        <v>94.186046511627907</v>
      </c>
      <c r="AR93" s="24"/>
      <c r="AS93" s="17">
        <v>0.32</v>
      </c>
      <c r="AT93" s="17">
        <v>1.7</v>
      </c>
      <c r="AU93" s="17">
        <v>1.67</v>
      </c>
      <c r="AV93" s="17">
        <v>0.24</v>
      </c>
      <c r="AW93" s="17">
        <v>0.15</v>
      </c>
      <c r="AX93" s="17">
        <v>0.32</v>
      </c>
      <c r="AY93" s="17"/>
      <c r="AZ93" s="17"/>
      <c r="BA93" s="17"/>
      <c r="BB93" s="17">
        <v>2.7</v>
      </c>
      <c r="BC93" s="17">
        <f t="shared" si="17"/>
        <v>0</v>
      </c>
      <c r="BD93" s="17">
        <f t="shared" si="18"/>
        <v>11.851851851851851</v>
      </c>
      <c r="BE93" s="17">
        <f t="shared" si="19"/>
        <v>62.962962962962955</v>
      </c>
      <c r="BF93" s="17">
        <f t="shared" si="20"/>
        <v>61.851851851851848</v>
      </c>
      <c r="BG93" s="17">
        <f t="shared" si="21"/>
        <v>8.8888888888888875</v>
      </c>
      <c r="BH93" s="17">
        <f t="shared" si="22"/>
        <v>5.5555555555555554</v>
      </c>
      <c r="BI93" s="17">
        <f t="shared" si="23"/>
        <v>11.851851851851851</v>
      </c>
      <c r="BJ93" s="17">
        <f t="shared" si="24"/>
        <v>0</v>
      </c>
      <c r="BK93" s="17">
        <f t="shared" si="25"/>
        <v>0</v>
      </c>
      <c r="BL93" s="17">
        <f t="shared" si="26"/>
        <v>0</v>
      </c>
    </row>
    <row r="94" spans="1:64" s="25" customFormat="1" x14ac:dyDescent="0.8">
      <c r="A94" s="21">
        <v>24881997</v>
      </c>
      <c r="B94" s="22" t="s">
        <v>15</v>
      </c>
      <c r="C94" s="22">
        <v>2014</v>
      </c>
      <c r="D94" s="22" t="s">
        <v>201</v>
      </c>
      <c r="E94" s="22" t="s">
        <v>6</v>
      </c>
      <c r="F94" s="22" t="s">
        <v>105</v>
      </c>
      <c r="G94" s="22" t="s">
        <v>68</v>
      </c>
      <c r="H94" s="22" t="s">
        <v>79</v>
      </c>
      <c r="I94" s="22"/>
      <c r="J94" s="22">
        <v>103</v>
      </c>
      <c r="K94" s="22"/>
      <c r="L94" s="22" t="s">
        <v>592</v>
      </c>
      <c r="M94" s="37" t="s">
        <v>64</v>
      </c>
      <c r="N94" s="22" t="s">
        <v>65</v>
      </c>
      <c r="O94" s="22" t="s">
        <v>669</v>
      </c>
      <c r="P94" s="37" t="s">
        <v>87</v>
      </c>
      <c r="Q94" s="37"/>
      <c r="R94" s="37" t="s">
        <v>420</v>
      </c>
      <c r="S94" s="37"/>
      <c r="T94" s="22"/>
      <c r="U94" s="22" t="s">
        <v>670</v>
      </c>
      <c r="V94" s="22" t="s">
        <v>592</v>
      </c>
      <c r="W94" s="22" t="s">
        <v>592</v>
      </c>
      <c r="X94" s="22" t="s">
        <v>592</v>
      </c>
      <c r="Y94" s="22" t="s">
        <v>592</v>
      </c>
      <c r="Z94" s="37" t="s">
        <v>77</v>
      </c>
      <c r="AA94" s="22" t="s">
        <v>78</v>
      </c>
      <c r="AB94" s="22">
        <v>1</v>
      </c>
      <c r="AC94" s="37">
        <f t="shared" si="14"/>
        <v>99.815205913410779</v>
      </c>
      <c r="AD94" s="22"/>
      <c r="AE94" s="22"/>
      <c r="AF94" s="23"/>
      <c r="AG94" s="23"/>
      <c r="AH94" s="23"/>
      <c r="AI94" s="23"/>
      <c r="AJ94" s="37" t="s">
        <v>548</v>
      </c>
      <c r="AK94" s="23"/>
      <c r="AL94" s="38" t="s">
        <v>423</v>
      </c>
      <c r="AM94" s="39"/>
      <c r="AN94" s="40" t="s">
        <v>448</v>
      </c>
      <c r="AO94" s="27">
        <v>3.5000000000000003E-2</v>
      </c>
      <c r="AP94" s="22">
        <v>18.940000000000001</v>
      </c>
      <c r="AQ94" s="37">
        <f t="shared" si="15"/>
        <v>99.815205913410779</v>
      </c>
      <c r="AR94" s="24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 t="e">
        <f t="shared" si="17"/>
        <v>#DIV/0!</v>
      </c>
      <c r="BD94" s="17" t="e">
        <f t="shared" si="18"/>
        <v>#DIV/0!</v>
      </c>
      <c r="BE94" s="17" t="e">
        <f t="shared" si="19"/>
        <v>#DIV/0!</v>
      </c>
      <c r="BF94" s="17" t="e">
        <f t="shared" si="20"/>
        <v>#DIV/0!</v>
      </c>
      <c r="BG94" s="17" t="e">
        <f t="shared" si="21"/>
        <v>#DIV/0!</v>
      </c>
      <c r="BH94" s="17" t="e">
        <f t="shared" si="22"/>
        <v>#DIV/0!</v>
      </c>
      <c r="BI94" s="17" t="e">
        <f t="shared" si="23"/>
        <v>#DIV/0!</v>
      </c>
      <c r="BJ94" s="17" t="e">
        <f t="shared" si="24"/>
        <v>#DIV/0!</v>
      </c>
      <c r="BK94" s="17" t="e">
        <f t="shared" si="25"/>
        <v>#DIV/0!</v>
      </c>
      <c r="BL94" s="17" t="e">
        <f t="shared" si="26"/>
        <v>#DIV/0!</v>
      </c>
    </row>
    <row r="95" spans="1:64" s="25" customFormat="1" x14ac:dyDescent="0.8">
      <c r="A95" s="21">
        <v>27045357</v>
      </c>
      <c r="B95" s="22" t="s">
        <v>15</v>
      </c>
      <c r="C95" s="22">
        <v>2016</v>
      </c>
      <c r="D95" s="22" t="s">
        <v>202</v>
      </c>
      <c r="E95" s="22" t="s">
        <v>6</v>
      </c>
      <c r="F95" s="22" t="s">
        <v>105</v>
      </c>
      <c r="G95" s="22" t="s">
        <v>68</v>
      </c>
      <c r="H95" s="22" t="s">
        <v>79</v>
      </c>
      <c r="I95" s="22"/>
      <c r="J95" s="22">
        <v>38</v>
      </c>
      <c r="K95" s="22"/>
      <c r="L95" s="22" t="s">
        <v>592</v>
      </c>
      <c r="M95" s="37" t="s">
        <v>64</v>
      </c>
      <c r="N95" s="22" t="s">
        <v>99</v>
      </c>
      <c r="O95" s="22" t="s">
        <v>1342</v>
      </c>
      <c r="P95" s="37" t="s">
        <v>87</v>
      </c>
      <c r="Q95" s="37"/>
      <c r="R95" s="37" t="s">
        <v>420</v>
      </c>
      <c r="S95" s="37" t="s">
        <v>671</v>
      </c>
      <c r="T95" s="76" t="s">
        <v>592</v>
      </c>
      <c r="U95" s="77"/>
      <c r="V95" s="22" t="s">
        <v>592</v>
      </c>
      <c r="W95" s="22" t="s">
        <v>592</v>
      </c>
      <c r="X95" s="22" t="s">
        <v>592</v>
      </c>
      <c r="Y95" s="22" t="s">
        <v>592</v>
      </c>
      <c r="Z95" s="68" t="s">
        <v>66</v>
      </c>
      <c r="AA95" s="22" t="s">
        <v>73</v>
      </c>
      <c r="AB95" s="22">
        <v>1</v>
      </c>
      <c r="AC95" s="37" t="e">
        <f t="shared" si="14"/>
        <v>#DIV/0!</v>
      </c>
      <c r="AD95" s="22"/>
      <c r="AE95" s="22"/>
      <c r="AF95" s="23"/>
      <c r="AG95" s="23"/>
      <c r="AH95" s="23"/>
      <c r="AI95" s="23"/>
      <c r="AJ95" s="37" t="s">
        <v>512</v>
      </c>
      <c r="AK95" s="23" t="s">
        <v>672</v>
      </c>
      <c r="AL95" s="38" t="s">
        <v>423</v>
      </c>
      <c r="AM95" s="39"/>
      <c r="AN95" s="40" t="s">
        <v>673</v>
      </c>
      <c r="AO95" s="27"/>
      <c r="AP95" s="22"/>
      <c r="AQ95" s="37" t="e">
        <f t="shared" si="15"/>
        <v>#DIV/0!</v>
      </c>
      <c r="AR95" s="24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 t="e">
        <f t="shared" si="17"/>
        <v>#DIV/0!</v>
      </c>
      <c r="BD95" s="17" t="e">
        <f t="shared" si="18"/>
        <v>#DIV/0!</v>
      </c>
      <c r="BE95" s="17" t="e">
        <f t="shared" si="19"/>
        <v>#DIV/0!</v>
      </c>
      <c r="BF95" s="17" t="e">
        <f t="shared" si="20"/>
        <v>#DIV/0!</v>
      </c>
      <c r="BG95" s="17" t="e">
        <f t="shared" si="21"/>
        <v>#DIV/0!</v>
      </c>
      <c r="BH95" s="17" t="e">
        <f t="shared" si="22"/>
        <v>#DIV/0!</v>
      </c>
      <c r="BI95" s="17" t="e">
        <f t="shared" si="23"/>
        <v>#DIV/0!</v>
      </c>
      <c r="BJ95" s="17" t="e">
        <f t="shared" si="24"/>
        <v>#DIV/0!</v>
      </c>
      <c r="BK95" s="17" t="e">
        <f t="shared" si="25"/>
        <v>#DIV/0!</v>
      </c>
      <c r="BL95" s="17" t="e">
        <f t="shared" si="26"/>
        <v>#DIV/0!</v>
      </c>
    </row>
    <row r="96" spans="1:64" s="25" customFormat="1" x14ac:dyDescent="0.8">
      <c r="A96" s="21">
        <v>30839969</v>
      </c>
      <c r="B96" s="22" t="s">
        <v>11</v>
      </c>
      <c r="C96" s="22">
        <v>2019</v>
      </c>
      <c r="D96" s="22" t="s">
        <v>203</v>
      </c>
      <c r="E96" s="22" t="s">
        <v>6</v>
      </c>
      <c r="F96" s="22" t="s">
        <v>105</v>
      </c>
      <c r="G96" s="22" t="s">
        <v>68</v>
      </c>
      <c r="H96" s="22" t="s">
        <v>79</v>
      </c>
      <c r="I96" s="22"/>
      <c r="J96" s="22">
        <v>140</v>
      </c>
      <c r="K96" s="22"/>
      <c r="L96" s="22">
        <v>-25</v>
      </c>
      <c r="M96" s="37" t="s">
        <v>64</v>
      </c>
      <c r="N96" s="22" t="s">
        <v>80</v>
      </c>
      <c r="O96" s="22" t="s">
        <v>674</v>
      </c>
      <c r="P96" s="37" t="s">
        <v>87</v>
      </c>
      <c r="Q96" s="37"/>
      <c r="R96" s="37" t="s">
        <v>420</v>
      </c>
      <c r="S96" s="37"/>
      <c r="T96" s="22"/>
      <c r="U96" s="22" t="s">
        <v>675</v>
      </c>
      <c r="V96" s="22" t="s">
        <v>592</v>
      </c>
      <c r="W96" s="22">
        <v>3.05</v>
      </c>
      <c r="X96" s="22">
        <v>0.47</v>
      </c>
      <c r="Y96" s="22">
        <v>5.33</v>
      </c>
      <c r="Z96" s="37" t="s">
        <v>77</v>
      </c>
      <c r="AA96" s="22" t="s">
        <v>78</v>
      </c>
      <c r="AB96" s="22">
        <v>1</v>
      </c>
      <c r="AC96" s="37">
        <f t="shared" si="14"/>
        <v>66.870249426030355</v>
      </c>
      <c r="AD96" s="22">
        <v>434.78260869565224</v>
      </c>
      <c r="AE96" s="22">
        <v>413.04347826086951</v>
      </c>
      <c r="AF96" s="23">
        <v>326.08695652173913</v>
      </c>
      <c r="AG96" s="23" t="s">
        <v>399</v>
      </c>
      <c r="AH96" s="23" t="s">
        <v>88</v>
      </c>
      <c r="AI96" s="23" t="s">
        <v>410</v>
      </c>
      <c r="AJ96" s="37"/>
      <c r="AK96" s="23"/>
      <c r="AL96" s="38" t="s">
        <v>423</v>
      </c>
      <c r="AM96" s="39"/>
      <c r="AN96" s="40" t="s">
        <v>448</v>
      </c>
      <c r="AO96" s="27">
        <v>148.63</v>
      </c>
      <c r="AP96" s="22">
        <v>448.63</v>
      </c>
      <c r="AQ96" s="37">
        <f t="shared" si="15"/>
        <v>66.870249426030355</v>
      </c>
      <c r="AR96" s="24"/>
      <c r="AS96" s="17">
        <v>0.15</v>
      </c>
      <c r="AT96" s="17">
        <v>8.7999999999999995E-2</v>
      </c>
      <c r="AU96" s="17">
        <v>0.2</v>
      </c>
      <c r="AV96" s="17">
        <v>0.19</v>
      </c>
      <c r="AW96" s="17"/>
      <c r="AX96" s="17">
        <v>6.4500000000000002E-2</v>
      </c>
      <c r="AY96" s="17"/>
      <c r="AZ96" s="17"/>
      <c r="BA96" s="17"/>
      <c r="BB96" s="17">
        <v>4.5999999999999999E-2</v>
      </c>
      <c r="BC96" s="17">
        <f t="shared" si="17"/>
        <v>0</v>
      </c>
      <c r="BD96" s="17">
        <f t="shared" si="18"/>
        <v>326.08695652173913</v>
      </c>
      <c r="BE96" s="17">
        <f t="shared" si="19"/>
        <v>191.30434782608694</v>
      </c>
      <c r="BF96" s="17">
        <f t="shared" si="20"/>
        <v>434.78260869565224</v>
      </c>
      <c r="BG96" s="17">
        <f t="shared" si="21"/>
        <v>413.04347826086951</v>
      </c>
      <c r="BH96" s="17">
        <f t="shared" si="22"/>
        <v>0</v>
      </c>
      <c r="BI96" s="17">
        <f t="shared" si="23"/>
        <v>140.21739130434781</v>
      </c>
      <c r="BJ96" s="17">
        <f t="shared" si="24"/>
        <v>0</v>
      </c>
      <c r="BK96" s="17">
        <f t="shared" si="25"/>
        <v>0</v>
      </c>
      <c r="BL96" s="17">
        <f t="shared" si="26"/>
        <v>0</v>
      </c>
    </row>
    <row r="97" spans="1:64" s="25" customFormat="1" x14ac:dyDescent="0.8">
      <c r="A97" s="21">
        <v>27960458</v>
      </c>
      <c r="B97" s="22" t="s">
        <v>14</v>
      </c>
      <c r="C97" s="22">
        <v>2016</v>
      </c>
      <c r="D97" s="22" t="s">
        <v>204</v>
      </c>
      <c r="E97" s="22" t="s">
        <v>6</v>
      </c>
      <c r="F97" s="22" t="s">
        <v>105</v>
      </c>
      <c r="G97" s="22" t="s">
        <v>62</v>
      </c>
      <c r="H97" s="22" t="s">
        <v>415</v>
      </c>
      <c r="I97" s="22"/>
      <c r="J97" s="22">
        <v>35</v>
      </c>
      <c r="K97" s="22"/>
      <c r="L97" s="22" t="s">
        <v>592</v>
      </c>
      <c r="M97" s="37" t="s">
        <v>64</v>
      </c>
      <c r="N97" s="22" t="s">
        <v>97</v>
      </c>
      <c r="O97" s="22" t="s">
        <v>676</v>
      </c>
      <c r="P97" s="37" t="s">
        <v>87</v>
      </c>
      <c r="Q97" s="37"/>
      <c r="R97" s="37" t="s">
        <v>420</v>
      </c>
      <c r="S97" s="37" t="s">
        <v>968</v>
      </c>
      <c r="T97" s="22">
        <v>25</v>
      </c>
      <c r="U97" s="22"/>
      <c r="V97" s="22" t="s">
        <v>1343</v>
      </c>
      <c r="W97" s="22" t="s">
        <v>592</v>
      </c>
      <c r="X97" s="22" t="s">
        <v>592</v>
      </c>
      <c r="Y97" s="22" t="s">
        <v>592</v>
      </c>
      <c r="Z97" s="37" t="s">
        <v>77</v>
      </c>
      <c r="AA97" s="22" t="s">
        <v>83</v>
      </c>
      <c r="AB97" s="22">
        <v>1</v>
      </c>
      <c r="AC97" s="37">
        <f t="shared" si="14"/>
        <v>97.364568081991223</v>
      </c>
      <c r="AD97" s="22"/>
      <c r="AE97" s="22"/>
      <c r="AF97" s="23"/>
      <c r="AG97" s="23"/>
      <c r="AH97" s="23"/>
      <c r="AI97" s="23"/>
      <c r="AJ97" s="37" t="s">
        <v>512</v>
      </c>
      <c r="AK97" s="23"/>
      <c r="AL97" s="38" t="s">
        <v>424</v>
      </c>
      <c r="AM97" s="39"/>
      <c r="AN97" s="40" t="s">
        <v>87</v>
      </c>
      <c r="AO97" s="27">
        <v>0.18</v>
      </c>
      <c r="AP97" s="22">
        <v>6.83</v>
      </c>
      <c r="AQ97" s="37">
        <f t="shared" si="15"/>
        <v>97.364568081991223</v>
      </c>
      <c r="AR97" s="24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 t="e">
        <f t="shared" si="17"/>
        <v>#DIV/0!</v>
      </c>
      <c r="BD97" s="17" t="e">
        <f t="shared" si="18"/>
        <v>#DIV/0!</v>
      </c>
      <c r="BE97" s="17" t="e">
        <f t="shared" si="19"/>
        <v>#DIV/0!</v>
      </c>
      <c r="BF97" s="17" t="e">
        <f t="shared" si="20"/>
        <v>#DIV/0!</v>
      </c>
      <c r="BG97" s="17" t="e">
        <f t="shared" si="21"/>
        <v>#DIV/0!</v>
      </c>
      <c r="BH97" s="17" t="e">
        <f t="shared" si="22"/>
        <v>#DIV/0!</v>
      </c>
      <c r="BI97" s="17" t="e">
        <f t="shared" si="23"/>
        <v>#DIV/0!</v>
      </c>
      <c r="BJ97" s="17" t="e">
        <f t="shared" si="24"/>
        <v>#DIV/0!</v>
      </c>
      <c r="BK97" s="17" t="e">
        <f t="shared" si="25"/>
        <v>#DIV/0!</v>
      </c>
      <c r="BL97" s="17" t="e">
        <f t="shared" si="26"/>
        <v>#DIV/0!</v>
      </c>
    </row>
    <row r="98" spans="1:64" s="25" customFormat="1" x14ac:dyDescent="0.8">
      <c r="A98" s="21">
        <v>31244043</v>
      </c>
      <c r="B98" s="22" t="s">
        <v>7</v>
      </c>
      <c r="C98" s="22">
        <v>2019</v>
      </c>
      <c r="D98" s="22" t="s">
        <v>205</v>
      </c>
      <c r="E98" s="22" t="s">
        <v>6</v>
      </c>
      <c r="F98" s="22" t="s">
        <v>105</v>
      </c>
      <c r="G98" s="22" t="s">
        <v>68</v>
      </c>
      <c r="H98" s="22" t="s">
        <v>79</v>
      </c>
      <c r="I98" s="22"/>
      <c r="J98" s="22">
        <v>42</v>
      </c>
      <c r="K98" s="22"/>
      <c r="L98" s="22">
        <v>-4.0999999999999996</v>
      </c>
      <c r="M98" s="37" t="s">
        <v>64</v>
      </c>
      <c r="N98" s="22" t="s">
        <v>65</v>
      </c>
      <c r="O98" s="22" t="s">
        <v>1344</v>
      </c>
      <c r="P98" s="37" t="s">
        <v>87</v>
      </c>
      <c r="Q98" s="37"/>
      <c r="R98" s="37" t="s">
        <v>420</v>
      </c>
      <c r="S98" s="37" t="s">
        <v>1345</v>
      </c>
      <c r="T98" s="22">
        <v>2</v>
      </c>
      <c r="U98" s="22"/>
      <c r="V98" s="22" t="s">
        <v>592</v>
      </c>
      <c r="W98" s="22">
        <v>18</v>
      </c>
      <c r="X98" s="22">
        <v>49</v>
      </c>
      <c r="Y98" s="22" t="s">
        <v>592</v>
      </c>
      <c r="Z98" s="68" t="s">
        <v>72</v>
      </c>
      <c r="AA98" s="22" t="s">
        <v>73</v>
      </c>
      <c r="AB98" s="22">
        <v>1</v>
      </c>
      <c r="AC98" s="37" t="e">
        <f t="shared" si="14"/>
        <v>#DIV/0!</v>
      </c>
      <c r="AD98" s="22">
        <v>335.58441558441558</v>
      </c>
      <c r="AE98" s="22">
        <v>159.37662337662337</v>
      </c>
      <c r="AF98" s="23">
        <v>46.753246753246749</v>
      </c>
      <c r="AG98" s="23" t="s">
        <v>399</v>
      </c>
      <c r="AH98" s="23" t="s">
        <v>85</v>
      </c>
      <c r="AI98" s="23" t="s">
        <v>405</v>
      </c>
      <c r="AJ98" s="37" t="s">
        <v>548</v>
      </c>
      <c r="AK98" s="23"/>
      <c r="AL98" s="38" t="s">
        <v>422</v>
      </c>
      <c r="AM98" s="39"/>
      <c r="AN98" s="40" t="s">
        <v>677</v>
      </c>
      <c r="AO98" s="27"/>
      <c r="AP98" s="22"/>
      <c r="AQ98" s="37" t="e">
        <f t="shared" si="15"/>
        <v>#DIV/0!</v>
      </c>
      <c r="AR98" s="24"/>
      <c r="AS98" s="17">
        <v>5.29</v>
      </c>
      <c r="AT98" s="17">
        <v>30.68</v>
      </c>
      <c r="AU98" s="17">
        <v>64.599999999999994</v>
      </c>
      <c r="AV98" s="17">
        <v>4.45</v>
      </c>
      <c r="AW98" s="17"/>
      <c r="AX98" s="17">
        <v>9</v>
      </c>
      <c r="AY98" s="17"/>
      <c r="AZ98" s="17"/>
      <c r="BA98" s="17"/>
      <c r="BB98" s="17">
        <v>19.25</v>
      </c>
      <c r="BC98" s="17">
        <f t="shared" si="17"/>
        <v>0</v>
      </c>
      <c r="BD98" s="17">
        <f t="shared" si="18"/>
        <v>27.480519480519483</v>
      </c>
      <c r="BE98" s="17">
        <f t="shared" si="19"/>
        <v>159.37662337662337</v>
      </c>
      <c r="BF98" s="17">
        <f t="shared" si="20"/>
        <v>335.58441558441558</v>
      </c>
      <c r="BG98" s="17">
        <f t="shared" si="21"/>
        <v>23.11688311688312</v>
      </c>
      <c r="BH98" s="17">
        <f t="shared" si="22"/>
        <v>0</v>
      </c>
      <c r="BI98" s="17">
        <f t="shared" si="23"/>
        <v>46.753246753246749</v>
      </c>
      <c r="BJ98" s="17">
        <f t="shared" si="24"/>
        <v>0</v>
      </c>
      <c r="BK98" s="17">
        <f t="shared" si="25"/>
        <v>0</v>
      </c>
      <c r="BL98" s="17">
        <f t="shared" si="26"/>
        <v>0</v>
      </c>
    </row>
    <row r="99" spans="1:64" s="25" customFormat="1" x14ac:dyDescent="0.8">
      <c r="A99" s="21">
        <v>27031226</v>
      </c>
      <c r="B99" s="22" t="s">
        <v>14</v>
      </c>
      <c r="C99" s="22">
        <v>2016</v>
      </c>
      <c r="D99" s="22" t="s">
        <v>206</v>
      </c>
      <c r="E99" s="22" t="s">
        <v>6</v>
      </c>
      <c r="F99" s="22" t="s">
        <v>105</v>
      </c>
      <c r="G99" s="22" t="s">
        <v>68</v>
      </c>
      <c r="H99" s="22" t="s">
        <v>79</v>
      </c>
      <c r="I99" s="22"/>
      <c r="J99" s="22">
        <v>128.4</v>
      </c>
      <c r="K99" s="22"/>
      <c r="L99" s="22">
        <v>-8.5</v>
      </c>
      <c r="M99" s="37" t="s">
        <v>64</v>
      </c>
      <c r="N99" s="22" t="s">
        <v>400</v>
      </c>
      <c r="O99" s="22" t="s">
        <v>678</v>
      </c>
      <c r="P99" s="37" t="s">
        <v>87</v>
      </c>
      <c r="Q99" s="37"/>
      <c r="R99" s="37" t="s">
        <v>420</v>
      </c>
      <c r="S99" s="37"/>
      <c r="T99" s="22"/>
      <c r="U99" s="22" t="s">
        <v>679</v>
      </c>
      <c r="V99" s="22" t="s">
        <v>592</v>
      </c>
      <c r="W99" s="22" t="s">
        <v>592</v>
      </c>
      <c r="X99" s="22" t="s">
        <v>592</v>
      </c>
      <c r="Y99" s="22" t="s">
        <v>592</v>
      </c>
      <c r="Z99" s="37" t="s">
        <v>77</v>
      </c>
      <c r="AA99" s="22" t="s">
        <v>85</v>
      </c>
      <c r="AB99" s="22">
        <v>1</v>
      </c>
      <c r="AC99" s="37" t="e">
        <f t="shared" si="14"/>
        <v>#DIV/0!</v>
      </c>
      <c r="AD99" s="22"/>
      <c r="AE99" s="22"/>
      <c r="AF99" s="23"/>
      <c r="AG99" s="23"/>
      <c r="AH99" s="23"/>
      <c r="AI99" s="23"/>
      <c r="AJ99" s="37"/>
      <c r="AK99" s="23"/>
      <c r="AL99" s="38" t="s">
        <v>422</v>
      </c>
      <c r="AM99" s="39"/>
      <c r="AN99" s="40" t="s">
        <v>448</v>
      </c>
      <c r="AO99" s="27"/>
      <c r="AP99" s="22"/>
      <c r="AQ99" s="37" t="e">
        <f t="shared" si="15"/>
        <v>#DIV/0!</v>
      </c>
      <c r="AR99" s="24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 t="e">
        <f t="shared" si="17"/>
        <v>#DIV/0!</v>
      </c>
      <c r="BD99" s="17" t="e">
        <f t="shared" si="18"/>
        <v>#DIV/0!</v>
      </c>
      <c r="BE99" s="17" t="e">
        <f t="shared" si="19"/>
        <v>#DIV/0!</v>
      </c>
      <c r="BF99" s="17" t="e">
        <f t="shared" si="20"/>
        <v>#DIV/0!</v>
      </c>
      <c r="BG99" s="17" t="e">
        <f t="shared" si="21"/>
        <v>#DIV/0!</v>
      </c>
      <c r="BH99" s="17" t="e">
        <f t="shared" si="22"/>
        <v>#DIV/0!</v>
      </c>
      <c r="BI99" s="17" t="e">
        <f t="shared" si="23"/>
        <v>#DIV/0!</v>
      </c>
      <c r="BJ99" s="17" t="e">
        <f t="shared" si="24"/>
        <v>#DIV/0!</v>
      </c>
      <c r="BK99" s="17" t="e">
        <f t="shared" si="25"/>
        <v>#DIV/0!</v>
      </c>
      <c r="BL99" s="17" t="e">
        <f t="shared" si="26"/>
        <v>#DIV/0!</v>
      </c>
    </row>
    <row r="100" spans="1:64" s="25" customFormat="1" x14ac:dyDescent="0.8">
      <c r="A100" s="21">
        <v>31042245</v>
      </c>
      <c r="B100" s="22" t="s">
        <v>11</v>
      </c>
      <c r="C100" s="22">
        <v>2019</v>
      </c>
      <c r="D100" s="22" t="s">
        <v>207</v>
      </c>
      <c r="E100" s="22" t="s">
        <v>6</v>
      </c>
      <c r="F100" s="22" t="s">
        <v>105</v>
      </c>
      <c r="G100" s="22" t="s">
        <v>68</v>
      </c>
      <c r="H100" s="22" t="s">
        <v>79</v>
      </c>
      <c r="I100" s="22"/>
      <c r="J100" s="22">
        <v>100</v>
      </c>
      <c r="K100" s="22"/>
      <c r="L100" s="22">
        <v>-37.200000000000003</v>
      </c>
      <c r="M100" s="37" t="s">
        <v>64</v>
      </c>
      <c r="N100" s="22" t="s">
        <v>97</v>
      </c>
      <c r="O100" s="22" t="s">
        <v>680</v>
      </c>
      <c r="P100" s="37" t="s">
        <v>87</v>
      </c>
      <c r="Q100" s="37"/>
      <c r="R100" s="37" t="s">
        <v>420</v>
      </c>
      <c r="S100" s="37"/>
      <c r="T100" s="22"/>
      <c r="U100" s="22" t="s">
        <v>681</v>
      </c>
      <c r="V100" s="22" t="s">
        <v>592</v>
      </c>
      <c r="W100" s="22" t="s">
        <v>592</v>
      </c>
      <c r="X100" s="22" t="s">
        <v>592</v>
      </c>
      <c r="Y100" s="22" t="s">
        <v>592</v>
      </c>
      <c r="Z100" s="37" t="s">
        <v>77</v>
      </c>
      <c r="AA100" s="22" t="s">
        <v>78</v>
      </c>
      <c r="AB100" s="22">
        <v>3</v>
      </c>
      <c r="AC100" s="37">
        <f t="shared" si="14"/>
        <v>97.687651331719124</v>
      </c>
      <c r="AD100" s="22"/>
      <c r="AE100" s="22"/>
      <c r="AF100" s="23"/>
      <c r="AG100" s="23"/>
      <c r="AH100" s="23"/>
      <c r="AI100" s="23"/>
      <c r="AJ100" s="37" t="s">
        <v>599</v>
      </c>
      <c r="AK100" s="23" t="s">
        <v>682</v>
      </c>
      <c r="AL100" s="38" t="s">
        <v>423</v>
      </c>
      <c r="AM100" s="39"/>
      <c r="AN100" s="40" t="s">
        <v>448</v>
      </c>
      <c r="AO100" s="27">
        <v>0.191</v>
      </c>
      <c r="AP100" s="22">
        <v>8.26</v>
      </c>
      <c r="AQ100" s="37">
        <f t="shared" si="15"/>
        <v>97.687651331719124</v>
      </c>
      <c r="AR100" s="24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 t="e">
        <f t="shared" si="17"/>
        <v>#DIV/0!</v>
      </c>
      <c r="BD100" s="17" t="e">
        <f t="shared" si="18"/>
        <v>#DIV/0!</v>
      </c>
      <c r="BE100" s="17" t="e">
        <f t="shared" si="19"/>
        <v>#DIV/0!</v>
      </c>
      <c r="BF100" s="17" t="e">
        <f t="shared" si="20"/>
        <v>#DIV/0!</v>
      </c>
      <c r="BG100" s="17" t="e">
        <f t="shared" si="21"/>
        <v>#DIV/0!</v>
      </c>
      <c r="BH100" s="17" t="e">
        <f t="shared" si="22"/>
        <v>#DIV/0!</v>
      </c>
      <c r="BI100" s="17" t="e">
        <f t="shared" si="23"/>
        <v>#DIV/0!</v>
      </c>
      <c r="BJ100" s="17" t="e">
        <f t="shared" si="24"/>
        <v>#DIV/0!</v>
      </c>
      <c r="BK100" s="17" t="e">
        <f t="shared" si="25"/>
        <v>#DIV/0!</v>
      </c>
      <c r="BL100" s="17" t="e">
        <f t="shared" si="26"/>
        <v>#DIV/0!</v>
      </c>
    </row>
    <row r="101" spans="1:64" s="25" customFormat="1" x14ac:dyDescent="0.8">
      <c r="A101" s="21">
        <v>25262581</v>
      </c>
      <c r="B101" s="22" t="s">
        <v>12</v>
      </c>
      <c r="C101" s="22">
        <v>2015</v>
      </c>
      <c r="D101" s="22" t="s">
        <v>208</v>
      </c>
      <c r="E101" s="22" t="s">
        <v>6</v>
      </c>
      <c r="F101" s="22" t="s">
        <v>105</v>
      </c>
      <c r="G101" s="22" t="s">
        <v>68</v>
      </c>
      <c r="H101" s="22" t="s">
        <v>79</v>
      </c>
      <c r="I101" s="22"/>
      <c r="J101" s="22">
        <v>100</v>
      </c>
      <c r="K101" s="22"/>
      <c r="L101" s="22">
        <v>11.1</v>
      </c>
      <c r="M101" s="37" t="s">
        <v>64</v>
      </c>
      <c r="N101" s="22" t="s">
        <v>97</v>
      </c>
      <c r="O101" s="22" t="s">
        <v>683</v>
      </c>
      <c r="P101" s="37" t="s">
        <v>87</v>
      </c>
      <c r="Q101" s="37"/>
      <c r="R101" s="37" t="s">
        <v>65</v>
      </c>
      <c r="S101" s="37" t="s">
        <v>684</v>
      </c>
      <c r="T101" s="22"/>
      <c r="U101" s="22" t="s">
        <v>664</v>
      </c>
      <c r="V101" s="22" t="s">
        <v>592</v>
      </c>
      <c r="W101" s="22" t="s">
        <v>592</v>
      </c>
      <c r="X101" s="22" t="s">
        <v>592</v>
      </c>
      <c r="Y101" s="22" t="s">
        <v>592</v>
      </c>
      <c r="Z101" s="37" t="s">
        <v>77</v>
      </c>
      <c r="AA101" s="22" t="s">
        <v>73</v>
      </c>
      <c r="AB101" s="22">
        <v>3</v>
      </c>
      <c r="AC101" s="37">
        <f t="shared" si="14"/>
        <v>76.590395068846533</v>
      </c>
      <c r="AD101" s="22"/>
      <c r="AE101" s="22"/>
      <c r="AF101" s="23"/>
      <c r="AG101" s="23"/>
      <c r="AH101" s="23"/>
      <c r="AI101" s="23"/>
      <c r="AJ101" s="37" t="s">
        <v>428</v>
      </c>
      <c r="AK101" s="23"/>
      <c r="AL101" s="38" t="s">
        <v>423</v>
      </c>
      <c r="AM101" s="39"/>
      <c r="AN101" s="40" t="s">
        <v>519</v>
      </c>
      <c r="AO101" s="27">
        <v>787.67</v>
      </c>
      <c r="AP101" s="22">
        <v>3364.73</v>
      </c>
      <c r="AQ101" s="37">
        <f t="shared" si="15"/>
        <v>76.590395068846533</v>
      </c>
      <c r="AR101" s="24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 t="e">
        <f t="shared" si="17"/>
        <v>#DIV/0!</v>
      </c>
      <c r="BD101" s="17" t="e">
        <f t="shared" si="18"/>
        <v>#DIV/0!</v>
      </c>
      <c r="BE101" s="17" t="e">
        <f t="shared" si="19"/>
        <v>#DIV/0!</v>
      </c>
      <c r="BF101" s="17" t="e">
        <f t="shared" si="20"/>
        <v>#DIV/0!</v>
      </c>
      <c r="BG101" s="17" t="e">
        <f t="shared" si="21"/>
        <v>#DIV/0!</v>
      </c>
      <c r="BH101" s="17" t="e">
        <f t="shared" si="22"/>
        <v>#DIV/0!</v>
      </c>
      <c r="BI101" s="17" t="e">
        <f t="shared" si="23"/>
        <v>#DIV/0!</v>
      </c>
      <c r="BJ101" s="17" t="e">
        <f t="shared" si="24"/>
        <v>#DIV/0!</v>
      </c>
      <c r="BK101" s="17" t="e">
        <f t="shared" si="25"/>
        <v>#DIV/0!</v>
      </c>
      <c r="BL101" s="17" t="e">
        <f t="shared" si="26"/>
        <v>#DIV/0!</v>
      </c>
    </row>
    <row r="102" spans="1:64" s="25" customFormat="1" x14ac:dyDescent="0.8">
      <c r="A102" s="21">
        <v>24947231</v>
      </c>
      <c r="B102" s="22" t="s">
        <v>15</v>
      </c>
      <c r="C102" s="22">
        <v>2014</v>
      </c>
      <c r="D102" s="22" t="s">
        <v>210</v>
      </c>
      <c r="E102" s="22" t="s">
        <v>6</v>
      </c>
      <c r="F102" s="22" t="s">
        <v>105</v>
      </c>
      <c r="G102" s="22" t="s">
        <v>68</v>
      </c>
      <c r="H102" s="22" t="s">
        <v>79</v>
      </c>
      <c r="I102" s="22"/>
      <c r="J102" s="22">
        <v>100</v>
      </c>
      <c r="K102" s="22"/>
      <c r="L102" s="22">
        <v>-24</v>
      </c>
      <c r="M102" s="37" t="s">
        <v>64</v>
      </c>
      <c r="N102" s="22" t="s">
        <v>81</v>
      </c>
      <c r="O102" s="22" t="s">
        <v>689</v>
      </c>
      <c r="P102" s="37" t="s">
        <v>87</v>
      </c>
      <c r="Q102" s="37"/>
      <c r="R102" s="37" t="s">
        <v>420</v>
      </c>
      <c r="S102" s="37"/>
      <c r="T102" s="22"/>
      <c r="U102" s="22" t="s">
        <v>540</v>
      </c>
      <c r="V102" s="22" t="s">
        <v>1346</v>
      </c>
      <c r="W102" s="22">
        <v>14.93</v>
      </c>
      <c r="X102" s="22" t="s">
        <v>592</v>
      </c>
      <c r="Y102" s="22" t="s">
        <v>592</v>
      </c>
      <c r="Z102" s="68" t="s">
        <v>66</v>
      </c>
      <c r="AA102" s="22" t="s">
        <v>73</v>
      </c>
      <c r="AB102" s="22">
        <v>1</v>
      </c>
      <c r="AC102" s="37" t="e">
        <f t="shared" si="14"/>
        <v>#DIV/0!</v>
      </c>
      <c r="AD102" s="22">
        <v>102.14333556597455</v>
      </c>
      <c r="AE102" s="22">
        <v>36.771600803750836</v>
      </c>
      <c r="AF102" s="23">
        <v>34.025452109845951</v>
      </c>
      <c r="AG102" s="23" t="s">
        <v>399</v>
      </c>
      <c r="AH102" s="23" t="s">
        <v>405</v>
      </c>
      <c r="AI102" s="23" t="s">
        <v>88</v>
      </c>
      <c r="AJ102" s="37" t="s">
        <v>419</v>
      </c>
      <c r="AK102" s="23" t="s">
        <v>690</v>
      </c>
      <c r="AL102" s="38" t="s">
        <v>424</v>
      </c>
      <c r="AM102" s="39"/>
      <c r="AN102" s="40" t="s">
        <v>87</v>
      </c>
      <c r="AO102" s="27"/>
      <c r="AP102" s="22"/>
      <c r="AQ102" s="37" t="e">
        <f t="shared" si="15"/>
        <v>#DIV/0!</v>
      </c>
      <c r="AR102" s="24"/>
      <c r="AS102" s="17">
        <v>3.91</v>
      </c>
      <c r="AT102" s="17">
        <v>4.17</v>
      </c>
      <c r="AU102" s="17">
        <v>15.25</v>
      </c>
      <c r="AV102" s="17">
        <v>5.08</v>
      </c>
      <c r="AW102" s="17"/>
      <c r="AX102" s="17">
        <v>5.49</v>
      </c>
      <c r="AY102" s="17"/>
      <c r="AZ102" s="17"/>
      <c r="BA102" s="17"/>
      <c r="BB102" s="17">
        <v>14.93</v>
      </c>
      <c r="BC102" s="17">
        <f t="shared" si="17"/>
        <v>0</v>
      </c>
      <c r="BD102" s="17">
        <f t="shared" si="18"/>
        <v>26.188881446751509</v>
      </c>
      <c r="BE102" s="17">
        <f t="shared" si="19"/>
        <v>27.93034159410583</v>
      </c>
      <c r="BF102" s="17">
        <f t="shared" si="20"/>
        <v>102.14333556597455</v>
      </c>
      <c r="BG102" s="17">
        <f t="shared" si="21"/>
        <v>34.025452109845951</v>
      </c>
      <c r="BH102" s="17">
        <f t="shared" si="22"/>
        <v>0</v>
      </c>
      <c r="BI102" s="17">
        <f t="shared" si="23"/>
        <v>36.771600803750836</v>
      </c>
      <c r="BJ102" s="17">
        <f t="shared" si="24"/>
        <v>0</v>
      </c>
      <c r="BK102" s="17">
        <f t="shared" si="25"/>
        <v>0</v>
      </c>
      <c r="BL102" s="17">
        <f t="shared" si="26"/>
        <v>0</v>
      </c>
    </row>
    <row r="103" spans="1:64" s="25" customFormat="1" x14ac:dyDescent="0.8">
      <c r="A103" s="21">
        <v>22362270</v>
      </c>
      <c r="B103" s="22" t="s">
        <v>11</v>
      </c>
      <c r="C103" s="22">
        <v>2012</v>
      </c>
      <c r="D103" s="22" t="s">
        <v>211</v>
      </c>
      <c r="E103" s="22" t="s">
        <v>6</v>
      </c>
      <c r="F103" s="22" t="s">
        <v>105</v>
      </c>
      <c r="G103" s="22" t="s">
        <v>68</v>
      </c>
      <c r="H103" s="22" t="s">
        <v>79</v>
      </c>
      <c r="I103" s="22"/>
      <c r="J103" s="22">
        <v>45</v>
      </c>
      <c r="K103" s="22"/>
      <c r="L103" s="22" t="s">
        <v>592</v>
      </c>
      <c r="M103" s="37" t="s">
        <v>64</v>
      </c>
      <c r="N103" s="22" t="s">
        <v>99</v>
      </c>
      <c r="O103" s="22" t="s">
        <v>691</v>
      </c>
      <c r="P103" s="37" t="s">
        <v>87</v>
      </c>
      <c r="Q103" s="37"/>
      <c r="R103" s="37" t="s">
        <v>420</v>
      </c>
      <c r="S103" s="37"/>
      <c r="T103" s="22">
        <v>35</v>
      </c>
      <c r="U103" s="22" t="s">
        <v>692</v>
      </c>
      <c r="V103" s="22" t="s">
        <v>592</v>
      </c>
      <c r="W103" s="22" t="s">
        <v>592</v>
      </c>
      <c r="X103" s="22" t="s">
        <v>592</v>
      </c>
      <c r="Y103" s="22" t="s">
        <v>592</v>
      </c>
      <c r="Z103" s="37" t="s">
        <v>66</v>
      </c>
      <c r="AA103" s="22" t="s">
        <v>85</v>
      </c>
      <c r="AB103" s="22">
        <v>1</v>
      </c>
      <c r="AC103" s="37">
        <f t="shared" si="14"/>
        <v>70.671378091872796</v>
      </c>
      <c r="AD103" s="22"/>
      <c r="AE103" s="22"/>
      <c r="AF103" s="23"/>
      <c r="AG103" s="23"/>
      <c r="AH103" s="23"/>
      <c r="AI103" s="23"/>
      <c r="AJ103" s="37" t="s">
        <v>428</v>
      </c>
      <c r="AK103" s="23"/>
      <c r="AL103" s="38" t="s">
        <v>423</v>
      </c>
      <c r="AM103" s="39"/>
      <c r="AN103" s="40" t="s">
        <v>448</v>
      </c>
      <c r="AO103" s="27">
        <v>3.32</v>
      </c>
      <c r="AP103" s="22">
        <v>11.32</v>
      </c>
      <c r="AQ103" s="37">
        <f t="shared" si="15"/>
        <v>70.671378091872796</v>
      </c>
      <c r="AR103" s="24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 t="e">
        <f t="shared" si="17"/>
        <v>#DIV/0!</v>
      </c>
      <c r="BD103" s="17" t="e">
        <f t="shared" si="18"/>
        <v>#DIV/0!</v>
      </c>
      <c r="BE103" s="17" t="e">
        <f t="shared" si="19"/>
        <v>#DIV/0!</v>
      </c>
      <c r="BF103" s="17" t="e">
        <f t="shared" si="20"/>
        <v>#DIV/0!</v>
      </c>
      <c r="BG103" s="17" t="e">
        <f t="shared" si="21"/>
        <v>#DIV/0!</v>
      </c>
      <c r="BH103" s="17" t="e">
        <f t="shared" si="22"/>
        <v>#DIV/0!</v>
      </c>
      <c r="BI103" s="17" t="e">
        <f t="shared" si="23"/>
        <v>#DIV/0!</v>
      </c>
      <c r="BJ103" s="17" t="e">
        <f t="shared" si="24"/>
        <v>#DIV/0!</v>
      </c>
      <c r="BK103" s="17" t="e">
        <f t="shared" si="25"/>
        <v>#DIV/0!</v>
      </c>
      <c r="BL103" s="17" t="e">
        <f t="shared" si="26"/>
        <v>#DIV/0!</v>
      </c>
    </row>
    <row r="104" spans="1:64" s="25" customFormat="1" x14ac:dyDescent="0.8">
      <c r="A104" s="21">
        <v>28399459</v>
      </c>
      <c r="B104" s="22" t="s">
        <v>15</v>
      </c>
      <c r="C104" s="22">
        <v>2017</v>
      </c>
      <c r="D104" s="22" t="s">
        <v>212</v>
      </c>
      <c r="E104" s="22" t="s">
        <v>6</v>
      </c>
      <c r="F104" s="22" t="s">
        <v>105</v>
      </c>
      <c r="G104" s="22" t="s">
        <v>62</v>
      </c>
      <c r="H104" s="22" t="s">
        <v>415</v>
      </c>
      <c r="I104" s="22"/>
      <c r="J104" s="22">
        <v>519</v>
      </c>
      <c r="K104" s="22"/>
      <c r="L104" s="22">
        <v>-9.1</v>
      </c>
      <c r="M104" s="37" t="s">
        <v>64</v>
      </c>
      <c r="N104" s="22" t="s">
        <v>97</v>
      </c>
      <c r="O104" s="22" t="s">
        <v>694</v>
      </c>
      <c r="P104" s="37" t="s">
        <v>87</v>
      </c>
      <c r="Q104" s="37"/>
      <c r="R104" s="37" t="s">
        <v>65</v>
      </c>
      <c r="S104" s="37" t="s">
        <v>693</v>
      </c>
      <c r="T104" s="22"/>
      <c r="U104" s="22" t="s">
        <v>696</v>
      </c>
      <c r="V104" s="22" t="s">
        <v>592</v>
      </c>
      <c r="W104" s="22" t="s">
        <v>592</v>
      </c>
      <c r="X104" s="22" t="s">
        <v>592</v>
      </c>
      <c r="Y104" s="22" t="s">
        <v>592</v>
      </c>
      <c r="Z104" s="37" t="s">
        <v>77</v>
      </c>
      <c r="AA104" s="22" t="s">
        <v>67</v>
      </c>
      <c r="AB104" s="22">
        <v>1</v>
      </c>
      <c r="AC104" s="37">
        <f t="shared" si="14"/>
        <v>90.950520833333343</v>
      </c>
      <c r="AD104" s="22"/>
      <c r="AE104" s="22"/>
      <c r="AF104" s="23"/>
      <c r="AG104" s="23"/>
      <c r="AH104" s="23"/>
      <c r="AI104" s="23"/>
      <c r="AJ104" s="37" t="s">
        <v>419</v>
      </c>
      <c r="AK104" s="23" t="s">
        <v>695</v>
      </c>
      <c r="AL104" s="38" t="s">
        <v>423</v>
      </c>
      <c r="AM104" s="39"/>
      <c r="AN104" s="40" t="s">
        <v>448</v>
      </c>
      <c r="AO104" s="27">
        <v>1.39</v>
      </c>
      <c r="AP104" s="22">
        <v>15.36</v>
      </c>
      <c r="AQ104" s="37">
        <f t="shared" si="15"/>
        <v>90.950520833333343</v>
      </c>
      <c r="AR104" s="24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 t="e">
        <f t="shared" si="17"/>
        <v>#DIV/0!</v>
      </c>
      <c r="BD104" s="17" t="e">
        <f t="shared" si="18"/>
        <v>#DIV/0!</v>
      </c>
      <c r="BE104" s="17" t="e">
        <f t="shared" si="19"/>
        <v>#DIV/0!</v>
      </c>
      <c r="BF104" s="17" t="e">
        <f t="shared" si="20"/>
        <v>#DIV/0!</v>
      </c>
      <c r="BG104" s="17" t="e">
        <f t="shared" si="21"/>
        <v>#DIV/0!</v>
      </c>
      <c r="BH104" s="17" t="e">
        <f t="shared" si="22"/>
        <v>#DIV/0!</v>
      </c>
      <c r="BI104" s="17" t="e">
        <f t="shared" si="23"/>
        <v>#DIV/0!</v>
      </c>
      <c r="BJ104" s="17" t="e">
        <f t="shared" si="24"/>
        <v>#DIV/0!</v>
      </c>
      <c r="BK104" s="17" t="e">
        <f t="shared" si="25"/>
        <v>#DIV/0!</v>
      </c>
      <c r="BL104" s="17" t="e">
        <f t="shared" si="26"/>
        <v>#DIV/0!</v>
      </c>
    </row>
    <row r="105" spans="1:64" s="25" customFormat="1" x14ac:dyDescent="0.8">
      <c r="A105" s="21">
        <v>25916546</v>
      </c>
      <c r="B105" s="22" t="s">
        <v>11</v>
      </c>
      <c r="C105" s="22">
        <v>2015</v>
      </c>
      <c r="D105" s="22" t="s">
        <v>213</v>
      </c>
      <c r="E105" s="22" t="s">
        <v>6</v>
      </c>
      <c r="F105" s="22" t="s">
        <v>105</v>
      </c>
      <c r="G105" s="22" t="s">
        <v>68</v>
      </c>
      <c r="H105" s="22" t="s">
        <v>79</v>
      </c>
      <c r="I105" s="22"/>
      <c r="J105" s="22">
        <v>34.4</v>
      </c>
      <c r="K105" s="22"/>
      <c r="L105" s="22" t="s">
        <v>592</v>
      </c>
      <c r="M105" s="37" t="s">
        <v>64</v>
      </c>
      <c r="N105" s="22" t="s">
        <v>1363</v>
      </c>
      <c r="O105" s="22" t="s">
        <v>697</v>
      </c>
      <c r="P105" s="37" t="s">
        <v>87</v>
      </c>
      <c r="Q105" s="37"/>
      <c r="R105" s="37" t="s">
        <v>420</v>
      </c>
      <c r="S105" s="37"/>
      <c r="T105" s="22"/>
      <c r="U105" s="22" t="s">
        <v>540</v>
      </c>
      <c r="V105" s="22" t="s">
        <v>592</v>
      </c>
      <c r="W105" s="22" t="s">
        <v>592</v>
      </c>
      <c r="X105" s="22" t="s">
        <v>592</v>
      </c>
      <c r="Y105" s="22" t="s">
        <v>592</v>
      </c>
      <c r="Z105" s="37" t="s">
        <v>77</v>
      </c>
      <c r="AA105" s="22" t="s">
        <v>78</v>
      </c>
      <c r="AB105" s="22">
        <v>1</v>
      </c>
      <c r="AC105" s="37" t="e">
        <f t="shared" si="14"/>
        <v>#DIV/0!</v>
      </c>
      <c r="AD105" s="22"/>
      <c r="AE105" s="22"/>
      <c r="AF105" s="23"/>
      <c r="AG105" s="23"/>
      <c r="AH105" s="23"/>
      <c r="AI105" s="23"/>
      <c r="AJ105" s="37"/>
      <c r="AK105" s="23"/>
      <c r="AL105" s="38" t="s">
        <v>422</v>
      </c>
      <c r="AM105" s="39"/>
      <c r="AN105" s="40" t="s">
        <v>698</v>
      </c>
      <c r="AO105" s="27"/>
      <c r="AP105" s="22"/>
      <c r="AQ105" s="37" t="e">
        <f t="shared" si="15"/>
        <v>#DIV/0!</v>
      </c>
      <c r="AR105" s="24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 t="e">
        <f t="shared" si="17"/>
        <v>#DIV/0!</v>
      </c>
      <c r="BD105" s="17" t="e">
        <f t="shared" si="18"/>
        <v>#DIV/0!</v>
      </c>
      <c r="BE105" s="17" t="e">
        <f t="shared" si="19"/>
        <v>#DIV/0!</v>
      </c>
      <c r="BF105" s="17" t="e">
        <f t="shared" si="20"/>
        <v>#DIV/0!</v>
      </c>
      <c r="BG105" s="17" t="e">
        <f t="shared" si="21"/>
        <v>#DIV/0!</v>
      </c>
      <c r="BH105" s="17" t="e">
        <f t="shared" si="22"/>
        <v>#DIV/0!</v>
      </c>
      <c r="BI105" s="17" t="e">
        <f t="shared" si="23"/>
        <v>#DIV/0!</v>
      </c>
      <c r="BJ105" s="17" t="e">
        <f t="shared" si="24"/>
        <v>#DIV/0!</v>
      </c>
      <c r="BK105" s="17" t="e">
        <f t="shared" si="25"/>
        <v>#DIV/0!</v>
      </c>
      <c r="BL105" s="17" t="e">
        <f t="shared" si="26"/>
        <v>#DIV/0!</v>
      </c>
    </row>
    <row r="106" spans="1:64" s="25" customFormat="1" x14ac:dyDescent="0.8">
      <c r="A106" s="21">
        <v>26062012</v>
      </c>
      <c r="B106" s="22" t="s">
        <v>11</v>
      </c>
      <c r="C106" s="22">
        <v>2015</v>
      </c>
      <c r="D106" s="22" t="s">
        <v>214</v>
      </c>
      <c r="E106" s="22" t="s">
        <v>6</v>
      </c>
      <c r="F106" s="22" t="s">
        <v>105</v>
      </c>
      <c r="G106" s="22" t="s">
        <v>68</v>
      </c>
      <c r="H106" s="22" t="s">
        <v>80</v>
      </c>
      <c r="I106" s="22"/>
      <c r="J106" s="22">
        <v>168.6</v>
      </c>
      <c r="K106" s="22"/>
      <c r="L106" s="22" t="s">
        <v>592</v>
      </c>
      <c r="M106" s="37" t="s">
        <v>64</v>
      </c>
      <c r="N106" s="22" t="s">
        <v>99</v>
      </c>
      <c r="O106" s="22" t="s">
        <v>699</v>
      </c>
      <c r="P106" s="37" t="s">
        <v>87</v>
      </c>
      <c r="Q106" s="37"/>
      <c r="R106" s="37" t="s">
        <v>420</v>
      </c>
      <c r="S106" s="37"/>
      <c r="T106" s="22"/>
      <c r="U106" s="22" t="s">
        <v>700</v>
      </c>
      <c r="V106" s="22" t="s">
        <v>1347</v>
      </c>
      <c r="W106" s="22" t="s">
        <v>592</v>
      </c>
      <c r="X106" s="22" t="s">
        <v>592</v>
      </c>
      <c r="Y106" s="22" t="s">
        <v>592</v>
      </c>
      <c r="Z106" s="37" t="s">
        <v>72</v>
      </c>
      <c r="AA106" s="22" t="s">
        <v>85</v>
      </c>
      <c r="AB106" s="22">
        <v>1</v>
      </c>
      <c r="AC106" s="37">
        <f t="shared" si="14"/>
        <v>83.378245957863797</v>
      </c>
      <c r="AD106" s="22"/>
      <c r="AE106" s="22"/>
      <c r="AF106" s="23"/>
      <c r="AG106" s="23"/>
      <c r="AH106" s="23"/>
      <c r="AI106" s="23"/>
      <c r="AJ106" s="37" t="s">
        <v>512</v>
      </c>
      <c r="AK106" s="23" t="s">
        <v>701</v>
      </c>
      <c r="AL106" s="38" t="s">
        <v>424</v>
      </c>
      <c r="AM106" s="39"/>
      <c r="AN106" s="40" t="s">
        <v>87</v>
      </c>
      <c r="AO106" s="27">
        <v>13.57</v>
      </c>
      <c r="AP106" s="22">
        <v>81.64</v>
      </c>
      <c r="AQ106" s="37">
        <f t="shared" si="15"/>
        <v>83.378245957863797</v>
      </c>
      <c r="AR106" s="24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 t="e">
        <f t="shared" si="17"/>
        <v>#DIV/0!</v>
      </c>
      <c r="BD106" s="17" t="e">
        <f t="shared" si="18"/>
        <v>#DIV/0!</v>
      </c>
      <c r="BE106" s="17" t="e">
        <f t="shared" si="19"/>
        <v>#DIV/0!</v>
      </c>
      <c r="BF106" s="17" t="e">
        <f t="shared" si="20"/>
        <v>#DIV/0!</v>
      </c>
      <c r="BG106" s="17" t="e">
        <f t="shared" si="21"/>
        <v>#DIV/0!</v>
      </c>
      <c r="BH106" s="17" t="e">
        <f t="shared" si="22"/>
        <v>#DIV/0!</v>
      </c>
      <c r="BI106" s="17" t="e">
        <f t="shared" si="23"/>
        <v>#DIV/0!</v>
      </c>
      <c r="BJ106" s="17" t="e">
        <f t="shared" si="24"/>
        <v>#DIV/0!</v>
      </c>
      <c r="BK106" s="17" t="e">
        <f t="shared" si="25"/>
        <v>#DIV/0!</v>
      </c>
      <c r="BL106" s="17" t="e">
        <f t="shared" si="26"/>
        <v>#DIV/0!</v>
      </c>
    </row>
    <row r="107" spans="1:64" s="25" customFormat="1" x14ac:dyDescent="0.8">
      <c r="A107" s="21">
        <v>28272874</v>
      </c>
      <c r="B107" s="22" t="s">
        <v>7</v>
      </c>
      <c r="C107" s="22">
        <v>2017</v>
      </c>
      <c r="D107" s="22" t="s">
        <v>215</v>
      </c>
      <c r="E107" s="22" t="s">
        <v>6</v>
      </c>
      <c r="F107" s="22" t="s">
        <v>105</v>
      </c>
      <c r="G107" s="22" t="s">
        <v>68</v>
      </c>
      <c r="H107" s="22" t="s">
        <v>79</v>
      </c>
      <c r="I107" s="22"/>
      <c r="J107" s="22">
        <v>100</v>
      </c>
      <c r="K107" s="22"/>
      <c r="L107" s="22">
        <v>-10</v>
      </c>
      <c r="M107" s="37" t="s">
        <v>64</v>
      </c>
      <c r="N107" s="22" t="s">
        <v>80</v>
      </c>
      <c r="O107" s="22" t="s">
        <v>702</v>
      </c>
      <c r="P107" s="37" t="s">
        <v>87</v>
      </c>
      <c r="Q107" s="37"/>
      <c r="R107" s="37" t="s">
        <v>420</v>
      </c>
      <c r="S107" s="37" t="s">
        <v>703</v>
      </c>
      <c r="T107" s="22"/>
      <c r="U107" s="22" t="s">
        <v>532</v>
      </c>
      <c r="V107" s="22" t="s">
        <v>592</v>
      </c>
      <c r="W107" s="22">
        <v>8.69</v>
      </c>
      <c r="X107" s="22" t="s">
        <v>592</v>
      </c>
      <c r="Y107" s="22" t="s">
        <v>592</v>
      </c>
      <c r="Z107" s="37" t="s">
        <v>77</v>
      </c>
      <c r="AA107" s="22" t="s">
        <v>73</v>
      </c>
      <c r="AB107" s="22">
        <v>8</v>
      </c>
      <c r="AC107" s="37">
        <f t="shared" si="14"/>
        <v>87.550769230769234</v>
      </c>
      <c r="AD107" s="22">
        <v>355.12082853855009</v>
      </c>
      <c r="AE107" s="22">
        <v>253.04948216340622</v>
      </c>
      <c r="AF107" s="23">
        <v>111.96777905638666</v>
      </c>
      <c r="AG107" s="23" t="s">
        <v>399</v>
      </c>
      <c r="AH107" s="23" t="s">
        <v>85</v>
      </c>
      <c r="AI107" s="23" t="s">
        <v>88</v>
      </c>
      <c r="AJ107" s="37" t="s">
        <v>520</v>
      </c>
      <c r="AK107" s="23" t="s">
        <v>704</v>
      </c>
      <c r="AL107" s="38" t="s">
        <v>423</v>
      </c>
      <c r="AM107" s="39"/>
      <c r="AN107" s="40" t="s">
        <v>448</v>
      </c>
      <c r="AO107" s="27">
        <v>121.38</v>
      </c>
      <c r="AP107" s="22">
        <v>975</v>
      </c>
      <c r="AQ107" s="37">
        <f t="shared" si="15"/>
        <v>87.550769230769234</v>
      </c>
      <c r="AR107" s="24"/>
      <c r="AS107" s="17">
        <v>9.19</v>
      </c>
      <c r="AT107" s="17">
        <v>21.99</v>
      </c>
      <c r="AU107" s="17">
        <v>30.86</v>
      </c>
      <c r="AV107" s="17">
        <v>9.73</v>
      </c>
      <c r="AW107" s="17"/>
      <c r="AX107" s="17">
        <v>4.63</v>
      </c>
      <c r="AY107" s="17"/>
      <c r="AZ107" s="17"/>
      <c r="BA107" s="17"/>
      <c r="BB107" s="17">
        <v>8.69</v>
      </c>
      <c r="BC107" s="17">
        <f t="shared" si="17"/>
        <v>0</v>
      </c>
      <c r="BD107" s="17">
        <f t="shared" si="18"/>
        <v>105.75373993095512</v>
      </c>
      <c r="BE107" s="17">
        <f t="shared" si="19"/>
        <v>253.04948216340622</v>
      </c>
      <c r="BF107" s="17">
        <f t="shared" si="20"/>
        <v>355.12082853855009</v>
      </c>
      <c r="BG107" s="17">
        <f t="shared" si="21"/>
        <v>111.96777905638666</v>
      </c>
      <c r="BH107" s="17">
        <f t="shared" si="22"/>
        <v>0</v>
      </c>
      <c r="BI107" s="17">
        <f t="shared" si="23"/>
        <v>53.279631760644421</v>
      </c>
      <c r="BJ107" s="17">
        <f t="shared" si="24"/>
        <v>0</v>
      </c>
      <c r="BK107" s="17">
        <f t="shared" si="25"/>
        <v>0</v>
      </c>
      <c r="BL107" s="17">
        <f t="shared" si="26"/>
        <v>0</v>
      </c>
    </row>
    <row r="108" spans="1:64" s="25" customFormat="1" x14ac:dyDescent="0.8">
      <c r="A108" s="21">
        <v>27428929</v>
      </c>
      <c r="B108" s="22" t="s">
        <v>9</v>
      </c>
      <c r="C108" s="22">
        <v>2016</v>
      </c>
      <c r="D108" s="22" t="s">
        <v>216</v>
      </c>
      <c r="E108" s="22" t="s">
        <v>6</v>
      </c>
      <c r="F108" s="22" t="s">
        <v>105</v>
      </c>
      <c r="G108" s="22" t="s">
        <v>68</v>
      </c>
      <c r="H108" s="22" t="s">
        <v>79</v>
      </c>
      <c r="I108" s="22"/>
      <c r="J108" s="22">
        <v>38.69</v>
      </c>
      <c r="K108" s="22"/>
      <c r="L108" s="22">
        <v>-14.8</v>
      </c>
      <c r="M108" s="37" t="s">
        <v>64</v>
      </c>
      <c r="N108" s="22" t="s">
        <v>1365</v>
      </c>
      <c r="O108" s="22" t="s">
        <v>705</v>
      </c>
      <c r="P108" s="37" t="s">
        <v>87</v>
      </c>
      <c r="Q108" s="37"/>
      <c r="R108" s="37" t="s">
        <v>420</v>
      </c>
      <c r="S108" s="37"/>
      <c r="T108" s="22" t="s">
        <v>706</v>
      </c>
      <c r="U108" s="22"/>
      <c r="V108" s="22" t="s">
        <v>592</v>
      </c>
      <c r="W108" s="22">
        <v>0.16</v>
      </c>
      <c r="X108" s="22" t="s">
        <v>592</v>
      </c>
      <c r="Y108" s="22" t="s">
        <v>592</v>
      </c>
      <c r="Z108" s="37" t="s">
        <v>77</v>
      </c>
      <c r="AA108" s="22" t="s">
        <v>67</v>
      </c>
      <c r="AB108" s="22">
        <v>3</v>
      </c>
      <c r="AC108" s="37">
        <f t="shared" si="14"/>
        <v>100</v>
      </c>
      <c r="AD108" s="22">
        <v>222.85714285714286</v>
      </c>
      <c r="AE108" s="22">
        <v>38.571428571428577</v>
      </c>
      <c r="AF108" s="70">
        <v>27.142857142857146</v>
      </c>
      <c r="AG108" s="23" t="s">
        <v>85</v>
      </c>
      <c r="AH108" s="23" t="s">
        <v>405</v>
      </c>
      <c r="AI108" s="23" t="s">
        <v>399</v>
      </c>
      <c r="AJ108" s="37" t="s">
        <v>520</v>
      </c>
      <c r="AK108" s="23" t="s">
        <v>707</v>
      </c>
      <c r="AL108" s="38" t="s">
        <v>423</v>
      </c>
      <c r="AM108" s="39"/>
      <c r="AN108" s="40" t="s">
        <v>570</v>
      </c>
      <c r="AO108" s="27">
        <v>0</v>
      </c>
      <c r="AP108" s="22">
        <v>8.6300000000000008</v>
      </c>
      <c r="AQ108" s="37">
        <f t="shared" si="15"/>
        <v>100</v>
      </c>
      <c r="AR108" s="24"/>
      <c r="AS108" s="17">
        <v>0.15</v>
      </c>
      <c r="AT108" s="17">
        <v>1.56</v>
      </c>
      <c r="AU108" s="17">
        <v>0.19</v>
      </c>
      <c r="AV108" s="17">
        <v>0.14000000000000001</v>
      </c>
      <c r="AW108" s="17"/>
      <c r="AX108" s="17">
        <v>0.27</v>
      </c>
      <c r="AY108" s="17"/>
      <c r="AZ108" s="17"/>
      <c r="BA108" s="17"/>
      <c r="BB108" s="17">
        <v>0.7</v>
      </c>
      <c r="BC108" s="17">
        <f t="shared" si="17"/>
        <v>0</v>
      </c>
      <c r="BD108" s="17">
        <f t="shared" si="18"/>
        <v>21.428571428571431</v>
      </c>
      <c r="BE108" s="17">
        <f t="shared" si="19"/>
        <v>222.85714285714286</v>
      </c>
      <c r="BF108" s="17">
        <f t="shared" si="20"/>
        <v>27.142857142857146</v>
      </c>
      <c r="BG108" s="17">
        <f t="shared" si="21"/>
        <v>20.000000000000004</v>
      </c>
      <c r="BH108" s="17">
        <f t="shared" si="22"/>
        <v>0</v>
      </c>
      <c r="BI108" s="17">
        <f t="shared" si="23"/>
        <v>38.571428571428577</v>
      </c>
      <c r="BJ108" s="17">
        <f t="shared" si="24"/>
        <v>0</v>
      </c>
      <c r="BK108" s="17">
        <f t="shared" si="25"/>
        <v>0</v>
      </c>
      <c r="BL108" s="17">
        <f t="shared" si="26"/>
        <v>0</v>
      </c>
    </row>
    <row r="109" spans="1:64" s="25" customFormat="1" x14ac:dyDescent="0.8">
      <c r="A109" s="21">
        <v>27543919</v>
      </c>
      <c r="B109" s="22" t="s">
        <v>15</v>
      </c>
      <c r="C109" s="22">
        <v>2016</v>
      </c>
      <c r="D109" s="22" t="s">
        <v>217</v>
      </c>
      <c r="E109" s="22" t="s">
        <v>6</v>
      </c>
      <c r="F109" s="22" t="s">
        <v>105</v>
      </c>
      <c r="G109" s="22" t="s">
        <v>62</v>
      </c>
      <c r="H109" s="22" t="s">
        <v>415</v>
      </c>
      <c r="I109" s="22"/>
      <c r="J109" s="22">
        <v>177</v>
      </c>
      <c r="K109" s="22"/>
      <c r="L109" s="22" t="s">
        <v>592</v>
      </c>
      <c r="M109" s="37" t="s">
        <v>64</v>
      </c>
      <c r="N109" s="22" t="s">
        <v>65</v>
      </c>
      <c r="O109" s="22" t="s">
        <v>708</v>
      </c>
      <c r="P109" s="37" t="s">
        <v>80</v>
      </c>
      <c r="Q109" s="37" t="s">
        <v>710</v>
      </c>
      <c r="R109" s="37" t="s">
        <v>65</v>
      </c>
      <c r="S109" s="37" t="s">
        <v>693</v>
      </c>
      <c r="T109" s="22"/>
      <c r="U109" s="22" t="s">
        <v>709</v>
      </c>
      <c r="V109" s="22" t="s">
        <v>592</v>
      </c>
      <c r="W109" s="22" t="s">
        <v>592</v>
      </c>
      <c r="X109" s="22" t="s">
        <v>592</v>
      </c>
      <c r="Y109" s="22" t="s">
        <v>592</v>
      </c>
      <c r="Z109" s="37" t="s">
        <v>77</v>
      </c>
      <c r="AA109" s="22" t="s">
        <v>67</v>
      </c>
      <c r="AB109" s="22">
        <v>1</v>
      </c>
      <c r="AC109" s="37">
        <f t="shared" si="14"/>
        <v>100</v>
      </c>
      <c r="AD109" s="22"/>
      <c r="AE109" s="22"/>
      <c r="AF109" s="23"/>
      <c r="AG109" s="23"/>
      <c r="AH109" s="23"/>
      <c r="AI109" s="23"/>
      <c r="AJ109" s="37" t="s">
        <v>419</v>
      </c>
      <c r="AK109" s="23" t="s">
        <v>695</v>
      </c>
      <c r="AL109" s="38" t="s">
        <v>423</v>
      </c>
      <c r="AM109" s="39"/>
      <c r="AN109" s="40" t="s">
        <v>448</v>
      </c>
      <c r="AO109" s="27">
        <v>0</v>
      </c>
      <c r="AP109" s="22">
        <v>16.41</v>
      </c>
      <c r="AQ109" s="37">
        <f t="shared" si="15"/>
        <v>100</v>
      </c>
      <c r="AR109" s="24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 t="e">
        <f t="shared" si="17"/>
        <v>#DIV/0!</v>
      </c>
      <c r="BD109" s="17" t="e">
        <f t="shared" si="18"/>
        <v>#DIV/0!</v>
      </c>
      <c r="BE109" s="17" t="e">
        <f t="shared" si="19"/>
        <v>#DIV/0!</v>
      </c>
      <c r="BF109" s="17" t="e">
        <f t="shared" si="20"/>
        <v>#DIV/0!</v>
      </c>
      <c r="BG109" s="17" t="e">
        <f t="shared" si="21"/>
        <v>#DIV/0!</v>
      </c>
      <c r="BH109" s="17" t="e">
        <f t="shared" si="22"/>
        <v>#DIV/0!</v>
      </c>
      <c r="BI109" s="17" t="e">
        <f t="shared" si="23"/>
        <v>#DIV/0!</v>
      </c>
      <c r="BJ109" s="17" t="e">
        <f t="shared" si="24"/>
        <v>#DIV/0!</v>
      </c>
      <c r="BK109" s="17" t="e">
        <f t="shared" si="25"/>
        <v>#DIV/0!</v>
      </c>
      <c r="BL109" s="17" t="e">
        <f t="shared" si="26"/>
        <v>#DIV/0!</v>
      </c>
    </row>
    <row r="110" spans="1:64" s="25" customFormat="1" x14ac:dyDescent="0.8">
      <c r="A110" s="21">
        <v>30803083</v>
      </c>
      <c r="B110" s="22" t="s">
        <v>21</v>
      </c>
      <c r="C110" s="22">
        <v>2019</v>
      </c>
      <c r="D110" s="22" t="s">
        <v>218</v>
      </c>
      <c r="E110" s="22" t="s">
        <v>6</v>
      </c>
      <c r="F110" s="22" t="s">
        <v>105</v>
      </c>
      <c r="G110" s="22" t="s">
        <v>68</v>
      </c>
      <c r="H110" s="22" t="s">
        <v>79</v>
      </c>
      <c r="I110" s="22"/>
      <c r="J110" s="22" t="s">
        <v>592</v>
      </c>
      <c r="K110" s="22"/>
      <c r="L110" s="22" t="s">
        <v>592</v>
      </c>
      <c r="M110" s="37" t="s">
        <v>64</v>
      </c>
      <c r="N110" s="22" t="s">
        <v>1363</v>
      </c>
      <c r="O110" s="22" t="s">
        <v>712</v>
      </c>
      <c r="P110" s="37" t="s">
        <v>1368</v>
      </c>
      <c r="Q110" s="37" t="s">
        <v>712</v>
      </c>
      <c r="R110" s="37" t="s">
        <v>80</v>
      </c>
      <c r="S110" s="37" t="s">
        <v>711</v>
      </c>
      <c r="T110" s="22"/>
      <c r="U110" s="22" t="s">
        <v>713</v>
      </c>
      <c r="V110" s="22" t="s">
        <v>592</v>
      </c>
      <c r="W110" s="22" t="s">
        <v>592</v>
      </c>
      <c r="X110" s="22" t="s">
        <v>592</v>
      </c>
      <c r="Y110" s="22" t="s">
        <v>592</v>
      </c>
      <c r="Z110" s="37" t="s">
        <v>66</v>
      </c>
      <c r="AA110" s="22" t="s">
        <v>73</v>
      </c>
      <c r="AB110" s="22">
        <v>3</v>
      </c>
      <c r="AC110" s="37">
        <f t="shared" si="14"/>
        <v>82.819488941511509</v>
      </c>
      <c r="AD110" s="22"/>
      <c r="AE110" s="22"/>
      <c r="AF110" s="23"/>
      <c r="AG110" s="23"/>
      <c r="AH110" s="23"/>
      <c r="AI110" s="23"/>
      <c r="AJ110" s="37" t="s">
        <v>419</v>
      </c>
      <c r="AK110" s="23" t="s">
        <v>617</v>
      </c>
      <c r="AL110" s="38" t="s">
        <v>424</v>
      </c>
      <c r="AM110" s="39"/>
      <c r="AN110" s="40" t="s">
        <v>87</v>
      </c>
      <c r="AO110" s="27">
        <v>222.01</v>
      </c>
      <c r="AP110" s="22">
        <v>1292.22</v>
      </c>
      <c r="AQ110" s="37">
        <f t="shared" si="15"/>
        <v>82.819488941511509</v>
      </c>
      <c r="AR110" s="24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 t="e">
        <f t="shared" si="17"/>
        <v>#DIV/0!</v>
      </c>
      <c r="BD110" s="17" t="e">
        <f t="shared" si="18"/>
        <v>#DIV/0!</v>
      </c>
      <c r="BE110" s="17" t="e">
        <f t="shared" si="19"/>
        <v>#DIV/0!</v>
      </c>
      <c r="BF110" s="17" t="e">
        <f t="shared" si="20"/>
        <v>#DIV/0!</v>
      </c>
      <c r="BG110" s="17" t="e">
        <f t="shared" si="21"/>
        <v>#DIV/0!</v>
      </c>
      <c r="BH110" s="17" t="e">
        <f t="shared" si="22"/>
        <v>#DIV/0!</v>
      </c>
      <c r="BI110" s="17" t="e">
        <f t="shared" si="23"/>
        <v>#DIV/0!</v>
      </c>
      <c r="BJ110" s="17" t="e">
        <f t="shared" si="24"/>
        <v>#DIV/0!</v>
      </c>
      <c r="BK110" s="17" t="e">
        <f t="shared" si="25"/>
        <v>#DIV/0!</v>
      </c>
      <c r="BL110" s="17" t="e">
        <f t="shared" si="26"/>
        <v>#DIV/0!</v>
      </c>
    </row>
    <row r="111" spans="1:64" s="25" customFormat="1" x14ac:dyDescent="0.8">
      <c r="A111" s="21">
        <v>27622711</v>
      </c>
      <c r="B111" s="22" t="s">
        <v>14</v>
      </c>
      <c r="C111" s="22">
        <v>2016</v>
      </c>
      <c r="D111" s="22" t="s">
        <v>219</v>
      </c>
      <c r="E111" s="22" t="s">
        <v>6</v>
      </c>
      <c r="F111" s="22" t="s">
        <v>105</v>
      </c>
      <c r="G111" s="22" t="s">
        <v>68</v>
      </c>
      <c r="H111" s="22" t="s">
        <v>79</v>
      </c>
      <c r="I111" s="22"/>
      <c r="J111" s="22">
        <v>25</v>
      </c>
      <c r="K111" s="22"/>
      <c r="L111" s="22" t="s">
        <v>592</v>
      </c>
      <c r="M111" s="37" t="s">
        <v>64</v>
      </c>
      <c r="N111" s="22" t="s">
        <v>400</v>
      </c>
      <c r="O111" s="22"/>
      <c r="P111" s="37" t="s">
        <v>80</v>
      </c>
      <c r="Q111" s="37" t="s">
        <v>642</v>
      </c>
      <c r="R111" s="37" t="s">
        <v>80</v>
      </c>
      <c r="S111" s="37" t="s">
        <v>714</v>
      </c>
      <c r="T111" s="22"/>
      <c r="U111" s="22" t="s">
        <v>715</v>
      </c>
      <c r="V111" s="22" t="s">
        <v>592</v>
      </c>
      <c r="W111" s="22" t="s">
        <v>592</v>
      </c>
      <c r="X111" s="22">
        <v>1</v>
      </c>
      <c r="Y111" s="22" t="s">
        <v>592</v>
      </c>
      <c r="Z111" s="37" t="s">
        <v>77</v>
      </c>
      <c r="AA111" s="22" t="s">
        <v>83</v>
      </c>
      <c r="AB111" s="22">
        <v>1</v>
      </c>
      <c r="AC111" s="37" t="e">
        <f t="shared" si="14"/>
        <v>#DIV/0!</v>
      </c>
      <c r="AD111" s="22"/>
      <c r="AE111" s="22"/>
      <c r="AF111" s="23"/>
      <c r="AG111" s="23"/>
      <c r="AH111" s="23"/>
      <c r="AI111" s="23"/>
      <c r="AJ111" s="37" t="s">
        <v>419</v>
      </c>
      <c r="AK111" s="23" t="s">
        <v>695</v>
      </c>
      <c r="AL111" s="38" t="s">
        <v>422</v>
      </c>
      <c r="AM111" s="39" t="s">
        <v>716</v>
      </c>
      <c r="AN111" s="40" t="s">
        <v>450</v>
      </c>
      <c r="AO111" s="27"/>
      <c r="AP111" s="22"/>
      <c r="AQ111" s="37" t="e">
        <f t="shared" si="15"/>
        <v>#DIV/0!</v>
      </c>
      <c r="AR111" s="24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 t="e">
        <f t="shared" si="17"/>
        <v>#DIV/0!</v>
      </c>
      <c r="BD111" s="17" t="e">
        <f t="shared" si="18"/>
        <v>#DIV/0!</v>
      </c>
      <c r="BE111" s="17" t="e">
        <f t="shared" si="19"/>
        <v>#DIV/0!</v>
      </c>
      <c r="BF111" s="17" t="e">
        <f t="shared" si="20"/>
        <v>#DIV/0!</v>
      </c>
      <c r="BG111" s="17" t="e">
        <f t="shared" si="21"/>
        <v>#DIV/0!</v>
      </c>
      <c r="BH111" s="17" t="e">
        <f t="shared" si="22"/>
        <v>#DIV/0!</v>
      </c>
      <c r="BI111" s="17" t="e">
        <f t="shared" si="23"/>
        <v>#DIV/0!</v>
      </c>
      <c r="BJ111" s="17" t="e">
        <f t="shared" si="24"/>
        <v>#DIV/0!</v>
      </c>
      <c r="BK111" s="17" t="e">
        <f t="shared" si="25"/>
        <v>#DIV/0!</v>
      </c>
      <c r="BL111" s="17" t="e">
        <f t="shared" si="26"/>
        <v>#DIV/0!</v>
      </c>
    </row>
    <row r="112" spans="1:64" s="25" customFormat="1" x14ac:dyDescent="0.8">
      <c r="A112" s="21">
        <v>26602632</v>
      </c>
      <c r="B112" s="22" t="s">
        <v>7</v>
      </c>
      <c r="C112" s="22">
        <v>2016</v>
      </c>
      <c r="D112" s="22" t="s">
        <v>220</v>
      </c>
      <c r="E112" s="22" t="s">
        <v>6</v>
      </c>
      <c r="F112" s="22" t="s">
        <v>105</v>
      </c>
      <c r="G112" s="22" t="s">
        <v>68</v>
      </c>
      <c r="H112" s="22" t="s">
        <v>79</v>
      </c>
      <c r="I112" s="22"/>
      <c r="J112" s="22">
        <v>78.64</v>
      </c>
      <c r="K112" s="22"/>
      <c r="L112" s="22">
        <v>-13.5</v>
      </c>
      <c r="M112" s="37" t="s">
        <v>64</v>
      </c>
      <c r="N112" s="22" t="s">
        <v>103</v>
      </c>
      <c r="O112" s="22" t="s">
        <v>717</v>
      </c>
      <c r="P112" s="37" t="s">
        <v>87</v>
      </c>
      <c r="Q112" s="37"/>
      <c r="R112" s="37" t="s">
        <v>420</v>
      </c>
      <c r="S112" s="37"/>
      <c r="T112" s="22"/>
      <c r="U112" s="22" t="s">
        <v>718</v>
      </c>
      <c r="V112" s="22" t="s">
        <v>592</v>
      </c>
      <c r="W112" s="22">
        <v>30.64</v>
      </c>
      <c r="X112" s="22" t="s">
        <v>592</v>
      </c>
      <c r="Y112" s="22" t="s">
        <v>592</v>
      </c>
      <c r="Z112" s="37" t="s">
        <v>77</v>
      </c>
      <c r="AA112" s="22" t="s">
        <v>90</v>
      </c>
      <c r="AB112" s="22">
        <v>1</v>
      </c>
      <c r="AC112" s="37">
        <f t="shared" si="14"/>
        <v>100</v>
      </c>
      <c r="AD112" s="22">
        <v>131.72323759791124</v>
      </c>
      <c r="AE112" s="22">
        <v>53.655352480417761</v>
      </c>
      <c r="AF112" s="23">
        <v>27.741514360313314</v>
      </c>
      <c r="AG112" s="23" t="s">
        <v>85</v>
      </c>
      <c r="AH112" s="23" t="s">
        <v>399</v>
      </c>
      <c r="AI112" s="23" t="s">
        <v>88</v>
      </c>
      <c r="AJ112" s="37" t="s">
        <v>524</v>
      </c>
      <c r="AK112" s="23" t="s">
        <v>719</v>
      </c>
      <c r="AL112" s="38" t="s">
        <v>423</v>
      </c>
      <c r="AM112" s="39"/>
      <c r="AN112" s="40" t="s">
        <v>448</v>
      </c>
      <c r="AO112" s="27">
        <v>0</v>
      </c>
      <c r="AP112" s="22">
        <v>2.5</v>
      </c>
      <c r="AQ112" s="37">
        <f t="shared" si="15"/>
        <v>100</v>
      </c>
      <c r="AR112" s="24"/>
      <c r="AS112" s="17">
        <v>2.54</v>
      </c>
      <c r="AT112" s="17">
        <v>40.36</v>
      </c>
      <c r="AU112" s="17">
        <v>16.440000000000001</v>
      </c>
      <c r="AV112" s="17">
        <v>8.5</v>
      </c>
      <c r="AW112" s="17"/>
      <c r="AX112" s="17">
        <v>2.09</v>
      </c>
      <c r="AY112" s="17"/>
      <c r="AZ112" s="17"/>
      <c r="BA112" s="17"/>
      <c r="BB112" s="17">
        <v>30.64</v>
      </c>
      <c r="BC112" s="17">
        <f t="shared" si="17"/>
        <v>0</v>
      </c>
      <c r="BD112" s="17">
        <f t="shared" si="18"/>
        <v>8.2898172323759791</v>
      </c>
      <c r="BE112" s="17">
        <f t="shared" si="19"/>
        <v>131.72323759791124</v>
      </c>
      <c r="BF112" s="17">
        <f t="shared" si="20"/>
        <v>53.655352480417761</v>
      </c>
      <c r="BG112" s="17">
        <f t="shared" si="21"/>
        <v>27.741514360313314</v>
      </c>
      <c r="BH112" s="17">
        <f t="shared" si="22"/>
        <v>0</v>
      </c>
      <c r="BI112" s="17">
        <f t="shared" si="23"/>
        <v>6.8211488250652739</v>
      </c>
      <c r="BJ112" s="17">
        <f t="shared" si="24"/>
        <v>0</v>
      </c>
      <c r="BK112" s="17">
        <f t="shared" si="25"/>
        <v>0</v>
      </c>
      <c r="BL112" s="17">
        <f t="shared" si="26"/>
        <v>0</v>
      </c>
    </row>
    <row r="113" spans="1:64" s="25" customFormat="1" x14ac:dyDescent="0.8">
      <c r="A113" s="21">
        <v>24698945</v>
      </c>
      <c r="B113" s="22" t="s">
        <v>18</v>
      </c>
      <c r="C113" s="22">
        <v>2014</v>
      </c>
      <c r="D113" s="22" t="s">
        <v>221</v>
      </c>
      <c r="E113" s="22" t="s">
        <v>6</v>
      </c>
      <c r="F113" s="22" t="s">
        <v>105</v>
      </c>
      <c r="G113" s="22" t="s">
        <v>68</v>
      </c>
      <c r="H113" s="22" t="s">
        <v>79</v>
      </c>
      <c r="I113" s="22"/>
      <c r="J113" s="22">
        <v>111.23</v>
      </c>
      <c r="K113" s="22"/>
      <c r="L113" s="22">
        <v>-3.67</v>
      </c>
      <c r="M113" s="37" t="s">
        <v>64</v>
      </c>
      <c r="N113" s="22" t="s">
        <v>101</v>
      </c>
      <c r="O113" s="22"/>
      <c r="P113" s="37" t="s">
        <v>80</v>
      </c>
      <c r="Q113" s="37" t="s">
        <v>721</v>
      </c>
      <c r="R113" s="37" t="s">
        <v>80</v>
      </c>
      <c r="S113" s="37" t="s">
        <v>720</v>
      </c>
      <c r="T113" s="22"/>
      <c r="U113" s="22" t="s">
        <v>532</v>
      </c>
      <c r="V113" s="22" t="s">
        <v>592</v>
      </c>
      <c r="W113" s="22" t="s">
        <v>592</v>
      </c>
      <c r="X113" s="22" t="s">
        <v>592</v>
      </c>
      <c r="Y113" s="22" t="s">
        <v>592</v>
      </c>
      <c r="Z113" s="37" t="s">
        <v>77</v>
      </c>
      <c r="AA113" s="22" t="s">
        <v>73</v>
      </c>
      <c r="AB113" s="22">
        <v>1</v>
      </c>
      <c r="AC113" s="37" t="e">
        <f t="shared" si="14"/>
        <v>#DIV/0!</v>
      </c>
      <c r="AD113" s="22"/>
      <c r="AE113" s="22"/>
      <c r="AF113" s="23"/>
      <c r="AG113" s="23"/>
      <c r="AH113" s="23"/>
      <c r="AI113" s="23"/>
      <c r="AJ113" s="37" t="s">
        <v>520</v>
      </c>
      <c r="AK113" s="23" t="s">
        <v>722</v>
      </c>
      <c r="AL113" s="38" t="s">
        <v>422</v>
      </c>
      <c r="AM113" s="39"/>
      <c r="AN113" s="40" t="s">
        <v>723</v>
      </c>
      <c r="AO113" s="27"/>
      <c r="AP113" s="22"/>
      <c r="AQ113" s="37" t="e">
        <f t="shared" si="15"/>
        <v>#DIV/0!</v>
      </c>
      <c r="AR113" s="24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 t="e">
        <f t="shared" si="17"/>
        <v>#DIV/0!</v>
      </c>
      <c r="BD113" s="17" t="e">
        <f t="shared" si="18"/>
        <v>#DIV/0!</v>
      </c>
      <c r="BE113" s="17" t="e">
        <f t="shared" si="19"/>
        <v>#DIV/0!</v>
      </c>
      <c r="BF113" s="17" t="e">
        <f t="shared" si="20"/>
        <v>#DIV/0!</v>
      </c>
      <c r="BG113" s="17" t="e">
        <f t="shared" si="21"/>
        <v>#DIV/0!</v>
      </c>
      <c r="BH113" s="17" t="e">
        <f t="shared" si="22"/>
        <v>#DIV/0!</v>
      </c>
      <c r="BI113" s="17" t="e">
        <f t="shared" si="23"/>
        <v>#DIV/0!</v>
      </c>
      <c r="BJ113" s="17" t="e">
        <f t="shared" si="24"/>
        <v>#DIV/0!</v>
      </c>
      <c r="BK113" s="17" t="e">
        <f t="shared" si="25"/>
        <v>#DIV/0!</v>
      </c>
      <c r="BL113" s="17" t="e">
        <f t="shared" si="26"/>
        <v>#DIV/0!</v>
      </c>
    </row>
    <row r="114" spans="1:64" s="25" customFormat="1" x14ac:dyDescent="0.8">
      <c r="A114" s="21">
        <v>26238078</v>
      </c>
      <c r="B114" s="22" t="s">
        <v>12</v>
      </c>
      <c r="C114" s="22">
        <v>2015</v>
      </c>
      <c r="D114" s="22" t="s">
        <v>222</v>
      </c>
      <c r="E114" s="22" t="s">
        <v>6</v>
      </c>
      <c r="F114" s="22" t="s">
        <v>105</v>
      </c>
      <c r="G114" s="22" t="s">
        <v>68</v>
      </c>
      <c r="H114" s="22" t="s">
        <v>79</v>
      </c>
      <c r="I114" s="22"/>
      <c r="J114" s="22">
        <v>22.3</v>
      </c>
      <c r="K114" s="22"/>
      <c r="L114" s="22">
        <v>-4.5999999999999996</v>
      </c>
      <c r="M114" s="37" t="s">
        <v>64</v>
      </c>
      <c r="N114" s="22" t="s">
        <v>76</v>
      </c>
      <c r="O114" s="22"/>
      <c r="P114" s="37" t="s">
        <v>87</v>
      </c>
      <c r="Q114" s="37"/>
      <c r="R114" s="37" t="s">
        <v>420</v>
      </c>
      <c r="S114" s="37"/>
      <c r="T114" s="22"/>
      <c r="U114" s="22" t="s">
        <v>724</v>
      </c>
      <c r="V114" s="22" t="s">
        <v>592</v>
      </c>
      <c r="W114" s="22">
        <v>2.5</v>
      </c>
      <c r="X114" s="22" t="s">
        <v>592</v>
      </c>
      <c r="Y114" s="22" t="s">
        <v>592</v>
      </c>
      <c r="Z114" s="37" t="s">
        <v>77</v>
      </c>
      <c r="AA114" s="22" t="s">
        <v>80</v>
      </c>
      <c r="AB114" s="22">
        <v>1</v>
      </c>
      <c r="AC114" s="37" t="e">
        <f t="shared" si="14"/>
        <v>#DIV/0!</v>
      </c>
      <c r="AD114" s="22">
        <v>408.92857142857144</v>
      </c>
      <c r="AE114" s="23">
        <v>189.28571428571431</v>
      </c>
      <c r="AF114" s="23">
        <v>176.78571428571431</v>
      </c>
      <c r="AG114" s="23" t="s">
        <v>405</v>
      </c>
      <c r="AH114" s="23" t="s">
        <v>85</v>
      </c>
      <c r="AI114" s="23" t="s">
        <v>399</v>
      </c>
      <c r="AJ114" s="37" t="s">
        <v>520</v>
      </c>
      <c r="AK114" s="23" t="s">
        <v>726</v>
      </c>
      <c r="AL114" s="38" t="s">
        <v>422</v>
      </c>
      <c r="AM114" s="39"/>
      <c r="AN114" s="40" t="s">
        <v>725</v>
      </c>
      <c r="AO114" s="27"/>
      <c r="AP114" s="22"/>
      <c r="AQ114" s="37" t="e">
        <f t="shared" si="15"/>
        <v>#DIV/0!</v>
      </c>
      <c r="AR114" s="24"/>
      <c r="AS114" s="17">
        <v>2.2999999999999998</v>
      </c>
      <c r="AT114" s="17">
        <v>10.6</v>
      </c>
      <c r="AU114" s="17">
        <v>9.9</v>
      </c>
      <c r="AV114" s="17">
        <v>3.3</v>
      </c>
      <c r="AW114" s="17"/>
      <c r="AX114" s="17">
        <v>22.9</v>
      </c>
      <c r="AY114" s="17"/>
      <c r="AZ114" s="17"/>
      <c r="BA114" s="17"/>
      <c r="BB114" s="17">
        <v>5.6</v>
      </c>
      <c r="BC114" s="17">
        <f t="shared" si="17"/>
        <v>0</v>
      </c>
      <c r="BD114" s="17">
        <f t="shared" si="18"/>
        <v>41.071428571428569</v>
      </c>
      <c r="BE114" s="17">
        <f t="shared" si="19"/>
        <v>189.28571428571431</v>
      </c>
      <c r="BF114" s="17">
        <f t="shared" si="20"/>
        <v>176.78571428571431</v>
      </c>
      <c r="BG114" s="17">
        <f t="shared" si="21"/>
        <v>58.928571428571431</v>
      </c>
      <c r="BH114" s="17">
        <f t="shared" si="22"/>
        <v>0</v>
      </c>
      <c r="BI114" s="17">
        <f t="shared" si="23"/>
        <v>408.92857142857144</v>
      </c>
      <c r="BJ114" s="17">
        <f t="shared" si="24"/>
        <v>0</v>
      </c>
      <c r="BK114" s="17">
        <f t="shared" si="25"/>
        <v>0</v>
      </c>
      <c r="BL114" s="17">
        <f t="shared" si="26"/>
        <v>0</v>
      </c>
    </row>
    <row r="115" spans="1:64" s="25" customFormat="1" x14ac:dyDescent="0.8">
      <c r="A115" s="21">
        <v>22902594</v>
      </c>
      <c r="B115" s="22" t="s">
        <v>18</v>
      </c>
      <c r="C115" s="22">
        <v>2012</v>
      </c>
      <c r="D115" s="22" t="s">
        <v>223</v>
      </c>
      <c r="E115" s="22" t="s">
        <v>6</v>
      </c>
      <c r="F115" s="22" t="s">
        <v>105</v>
      </c>
      <c r="G115" s="22" t="s">
        <v>68</v>
      </c>
      <c r="H115" s="22" t="s">
        <v>79</v>
      </c>
      <c r="I115" s="22"/>
      <c r="J115" s="22">
        <v>275</v>
      </c>
      <c r="K115" s="22"/>
      <c r="L115" s="22" t="s">
        <v>592</v>
      </c>
      <c r="M115" s="37" t="s">
        <v>64</v>
      </c>
      <c r="N115" s="22" t="s">
        <v>80</v>
      </c>
      <c r="O115" s="22" t="s">
        <v>731</v>
      </c>
      <c r="P115" s="37" t="s">
        <v>80</v>
      </c>
      <c r="Q115" s="37" t="s">
        <v>730</v>
      </c>
      <c r="R115" s="37" t="s">
        <v>65</v>
      </c>
      <c r="S115" s="37" t="s">
        <v>727</v>
      </c>
      <c r="T115" s="22">
        <v>5</v>
      </c>
      <c r="U115" s="22"/>
      <c r="V115" s="22" t="s">
        <v>592</v>
      </c>
      <c r="W115" s="22" t="s">
        <v>592</v>
      </c>
      <c r="X115" s="22" t="s">
        <v>592</v>
      </c>
      <c r="Y115" s="22" t="s">
        <v>592</v>
      </c>
      <c r="Z115" s="37" t="s">
        <v>66</v>
      </c>
      <c r="AA115" s="22" t="s">
        <v>80</v>
      </c>
      <c r="AB115" s="22">
        <v>1</v>
      </c>
      <c r="AC115" s="37" t="e">
        <f t="shared" si="14"/>
        <v>#DIV/0!</v>
      </c>
      <c r="AD115" s="22"/>
      <c r="AE115" s="22"/>
      <c r="AF115" s="23"/>
      <c r="AG115" s="23"/>
      <c r="AH115" s="23"/>
      <c r="AI115" s="23"/>
      <c r="AJ115" s="37" t="s">
        <v>520</v>
      </c>
      <c r="AK115" s="23" t="s">
        <v>729</v>
      </c>
      <c r="AL115" s="38" t="s">
        <v>422</v>
      </c>
      <c r="AM115" s="39"/>
      <c r="AN115" s="40" t="s">
        <v>728</v>
      </c>
      <c r="AO115" s="27"/>
      <c r="AP115" s="22"/>
      <c r="AQ115" s="37" t="e">
        <f t="shared" si="15"/>
        <v>#DIV/0!</v>
      </c>
      <c r="AR115" s="24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 t="e">
        <f t="shared" si="17"/>
        <v>#DIV/0!</v>
      </c>
      <c r="BD115" s="17" t="e">
        <f t="shared" si="18"/>
        <v>#DIV/0!</v>
      </c>
      <c r="BE115" s="17" t="e">
        <f t="shared" si="19"/>
        <v>#DIV/0!</v>
      </c>
      <c r="BF115" s="17" t="e">
        <f t="shared" si="20"/>
        <v>#DIV/0!</v>
      </c>
      <c r="BG115" s="17" t="e">
        <f t="shared" si="21"/>
        <v>#DIV/0!</v>
      </c>
      <c r="BH115" s="17" t="e">
        <f t="shared" si="22"/>
        <v>#DIV/0!</v>
      </c>
      <c r="BI115" s="17" t="e">
        <f t="shared" si="23"/>
        <v>#DIV/0!</v>
      </c>
      <c r="BJ115" s="17" t="e">
        <f t="shared" si="24"/>
        <v>#DIV/0!</v>
      </c>
      <c r="BK115" s="17" t="e">
        <f t="shared" si="25"/>
        <v>#DIV/0!</v>
      </c>
      <c r="BL115" s="17" t="e">
        <f t="shared" si="26"/>
        <v>#DIV/0!</v>
      </c>
    </row>
    <row r="116" spans="1:64" s="25" customFormat="1" x14ac:dyDescent="0.8">
      <c r="A116" s="21">
        <v>29893126</v>
      </c>
      <c r="B116" s="22" t="s">
        <v>9</v>
      </c>
      <c r="C116" s="22">
        <v>2018</v>
      </c>
      <c r="D116" s="22" t="s">
        <v>224</v>
      </c>
      <c r="E116" s="22" t="s">
        <v>6</v>
      </c>
      <c r="F116" s="22" t="s">
        <v>105</v>
      </c>
      <c r="G116" s="22" t="s">
        <v>68</v>
      </c>
      <c r="H116" s="22" t="s">
        <v>79</v>
      </c>
      <c r="I116" s="22"/>
      <c r="J116" s="22">
        <v>127</v>
      </c>
      <c r="K116" s="22"/>
      <c r="L116" s="22">
        <v>-29.7</v>
      </c>
      <c r="M116" s="37" t="s">
        <v>64</v>
      </c>
      <c r="N116" s="22" t="s">
        <v>103</v>
      </c>
      <c r="O116" s="22" t="s">
        <v>732</v>
      </c>
      <c r="P116" s="37" t="s">
        <v>87</v>
      </c>
      <c r="Q116" s="37"/>
      <c r="R116" s="37" t="s">
        <v>420</v>
      </c>
      <c r="S116" s="37"/>
      <c r="T116" s="22">
        <v>14.26</v>
      </c>
      <c r="U116" s="22"/>
      <c r="V116" s="22" t="s">
        <v>592</v>
      </c>
      <c r="W116" s="22" t="s">
        <v>592</v>
      </c>
      <c r="X116" s="22" t="s">
        <v>592</v>
      </c>
      <c r="Y116" s="22" t="s">
        <v>592</v>
      </c>
      <c r="Z116" s="37" t="s">
        <v>77</v>
      </c>
      <c r="AA116" s="22" t="s">
        <v>78</v>
      </c>
      <c r="AB116" s="22">
        <v>1</v>
      </c>
      <c r="AC116" s="37">
        <f t="shared" si="14"/>
        <v>88.85793871866295</v>
      </c>
      <c r="AD116" s="22">
        <v>188.1050656660413</v>
      </c>
      <c r="AE116" s="22">
        <v>81.55722326454034</v>
      </c>
      <c r="AF116" s="23">
        <v>77.97373358348969</v>
      </c>
      <c r="AG116" s="23" t="s">
        <v>733</v>
      </c>
      <c r="AH116" s="23" t="s">
        <v>88</v>
      </c>
      <c r="AI116" s="23" t="s">
        <v>85</v>
      </c>
      <c r="AJ116" s="37" t="s">
        <v>554</v>
      </c>
      <c r="AK116" s="23" t="s">
        <v>569</v>
      </c>
      <c r="AL116" s="38" t="s">
        <v>423</v>
      </c>
      <c r="AM116" s="39"/>
      <c r="AN116" s="40" t="s">
        <v>448</v>
      </c>
      <c r="AO116" s="27">
        <v>0.8</v>
      </c>
      <c r="AP116" s="22">
        <v>7.18</v>
      </c>
      <c r="AQ116" s="37">
        <f t="shared" si="15"/>
        <v>88.85793871866295</v>
      </c>
      <c r="AR116" s="24"/>
      <c r="AS116" s="17">
        <v>23.794</v>
      </c>
      <c r="AT116" s="17">
        <v>41.56</v>
      </c>
      <c r="AU116" s="17">
        <v>100.26</v>
      </c>
      <c r="AV116" s="17">
        <v>43.47</v>
      </c>
      <c r="AW116" s="17"/>
      <c r="AX116" s="17">
        <v>16.809999999999999</v>
      </c>
      <c r="AY116" s="17"/>
      <c r="AZ116" s="17"/>
      <c r="BA116" s="17"/>
      <c r="BB116" s="17">
        <v>53.3</v>
      </c>
      <c r="BC116" s="17">
        <f t="shared" si="17"/>
        <v>0</v>
      </c>
      <c r="BD116" s="17">
        <f t="shared" si="18"/>
        <v>44.641651031894938</v>
      </c>
      <c r="BE116" s="17">
        <f t="shared" si="19"/>
        <v>77.97373358348969</v>
      </c>
      <c r="BF116" s="17">
        <f t="shared" si="20"/>
        <v>188.1050656660413</v>
      </c>
      <c r="BG116" s="17">
        <f t="shared" si="21"/>
        <v>81.55722326454034</v>
      </c>
      <c r="BH116" s="17">
        <f t="shared" si="22"/>
        <v>0</v>
      </c>
      <c r="BI116" s="17">
        <f t="shared" si="23"/>
        <v>31.538461538461537</v>
      </c>
      <c r="BJ116" s="17">
        <f t="shared" si="24"/>
        <v>0</v>
      </c>
      <c r="BK116" s="17">
        <f t="shared" si="25"/>
        <v>0</v>
      </c>
      <c r="BL116" s="17">
        <f t="shared" si="26"/>
        <v>0</v>
      </c>
    </row>
    <row r="117" spans="1:64" s="25" customFormat="1" x14ac:dyDescent="0.8">
      <c r="A117" s="21">
        <v>23219875</v>
      </c>
      <c r="B117" s="22" t="s">
        <v>12</v>
      </c>
      <c r="C117" s="22">
        <v>2013</v>
      </c>
      <c r="D117" s="22" t="s">
        <v>28</v>
      </c>
      <c r="E117" s="22" t="s">
        <v>6</v>
      </c>
      <c r="F117" s="22" t="s">
        <v>105</v>
      </c>
      <c r="G117" s="22" t="s">
        <v>68</v>
      </c>
      <c r="H117" s="22" t="s">
        <v>79</v>
      </c>
      <c r="I117" s="22"/>
      <c r="J117" s="22">
        <v>60</v>
      </c>
      <c r="K117" s="22"/>
      <c r="L117" s="22" t="s">
        <v>592</v>
      </c>
      <c r="M117" s="37" t="s">
        <v>64</v>
      </c>
      <c r="N117" s="22" t="s">
        <v>101</v>
      </c>
      <c r="O117" s="22"/>
      <c r="P117" s="37" t="s">
        <v>87</v>
      </c>
      <c r="Q117" s="37"/>
      <c r="R117" s="37" t="s">
        <v>80</v>
      </c>
      <c r="S117" s="37" t="s">
        <v>735</v>
      </c>
      <c r="T117" s="22">
        <v>10</v>
      </c>
      <c r="U117" s="22"/>
      <c r="V117" s="22" t="s">
        <v>592</v>
      </c>
      <c r="W117" s="22" t="s">
        <v>592</v>
      </c>
      <c r="X117" s="22" t="s">
        <v>592</v>
      </c>
      <c r="Y117" s="22" t="s">
        <v>592</v>
      </c>
      <c r="Z117" s="37" t="s">
        <v>77</v>
      </c>
      <c r="AA117" s="22" t="s">
        <v>83</v>
      </c>
      <c r="AB117" s="22">
        <v>1</v>
      </c>
      <c r="AC117" s="37" t="e">
        <f t="shared" si="14"/>
        <v>#DIV/0!</v>
      </c>
      <c r="AD117" s="22"/>
      <c r="AE117" s="22"/>
      <c r="AF117" s="23"/>
      <c r="AG117" s="23"/>
      <c r="AH117" s="23"/>
      <c r="AI117" s="23"/>
      <c r="AJ117" s="37" t="s">
        <v>520</v>
      </c>
      <c r="AK117" s="23" t="s">
        <v>734</v>
      </c>
      <c r="AL117" s="38" t="s">
        <v>423</v>
      </c>
      <c r="AM117" s="39"/>
      <c r="AN117" s="40" t="s">
        <v>519</v>
      </c>
      <c r="AO117" s="27"/>
      <c r="AP117" s="22"/>
      <c r="AQ117" s="37" t="e">
        <f t="shared" si="15"/>
        <v>#DIV/0!</v>
      </c>
      <c r="AR117" s="24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 t="e">
        <f t="shared" si="17"/>
        <v>#DIV/0!</v>
      </c>
      <c r="BD117" s="17" t="e">
        <f t="shared" si="18"/>
        <v>#DIV/0!</v>
      </c>
      <c r="BE117" s="17" t="e">
        <f t="shared" si="19"/>
        <v>#DIV/0!</v>
      </c>
      <c r="BF117" s="17" t="e">
        <f t="shared" si="20"/>
        <v>#DIV/0!</v>
      </c>
      <c r="BG117" s="17" t="e">
        <f t="shared" si="21"/>
        <v>#DIV/0!</v>
      </c>
      <c r="BH117" s="17" t="e">
        <f t="shared" si="22"/>
        <v>#DIV/0!</v>
      </c>
      <c r="BI117" s="17" t="e">
        <f t="shared" si="23"/>
        <v>#DIV/0!</v>
      </c>
      <c r="BJ117" s="17" t="e">
        <f t="shared" si="24"/>
        <v>#DIV/0!</v>
      </c>
      <c r="BK117" s="17" t="e">
        <f t="shared" si="25"/>
        <v>#DIV/0!</v>
      </c>
      <c r="BL117" s="17" t="e">
        <f t="shared" si="26"/>
        <v>#DIV/0!</v>
      </c>
    </row>
    <row r="118" spans="1:64" s="25" customFormat="1" x14ac:dyDescent="0.8">
      <c r="A118" s="21">
        <v>30604607</v>
      </c>
      <c r="B118" s="22" t="s">
        <v>7</v>
      </c>
      <c r="C118" s="22">
        <v>2019</v>
      </c>
      <c r="D118" s="22" t="s">
        <v>225</v>
      </c>
      <c r="E118" s="22" t="s">
        <v>6</v>
      </c>
      <c r="F118" s="22" t="s">
        <v>105</v>
      </c>
      <c r="G118" s="22" t="s">
        <v>68</v>
      </c>
      <c r="H118" s="22" t="s">
        <v>79</v>
      </c>
      <c r="I118" s="22"/>
      <c r="J118" s="22">
        <v>61.3</v>
      </c>
      <c r="K118" s="22"/>
      <c r="L118" s="22" t="s">
        <v>592</v>
      </c>
      <c r="M118" s="37" t="s">
        <v>64</v>
      </c>
      <c r="N118" s="22" t="s">
        <v>65</v>
      </c>
      <c r="O118" s="22" t="s">
        <v>737</v>
      </c>
      <c r="P118" s="37" t="s">
        <v>80</v>
      </c>
      <c r="Q118" s="37" t="s">
        <v>738</v>
      </c>
      <c r="R118" s="37" t="s">
        <v>80</v>
      </c>
      <c r="S118" s="37" t="s">
        <v>736</v>
      </c>
      <c r="T118" s="22">
        <v>10</v>
      </c>
      <c r="U118" s="22"/>
      <c r="V118" s="22" t="s">
        <v>592</v>
      </c>
      <c r="W118" s="22">
        <v>0.63</v>
      </c>
      <c r="X118" s="22">
        <v>1.7</v>
      </c>
      <c r="Y118" s="22" t="s">
        <v>592</v>
      </c>
      <c r="Z118" s="37" t="s">
        <v>66</v>
      </c>
      <c r="AA118" s="22" t="s">
        <v>73</v>
      </c>
      <c r="AB118" s="22">
        <v>1</v>
      </c>
      <c r="AC118" s="37" t="e">
        <f t="shared" si="14"/>
        <v>#DIV/0!</v>
      </c>
      <c r="AD118" s="22"/>
      <c r="AE118" s="22"/>
      <c r="AF118" s="23"/>
      <c r="AG118" s="23" t="s">
        <v>85</v>
      </c>
      <c r="AH118" s="23" t="s">
        <v>399</v>
      </c>
      <c r="AI118" s="23" t="s">
        <v>410</v>
      </c>
      <c r="AJ118" s="37" t="s">
        <v>548</v>
      </c>
      <c r="AK118" s="23" t="s">
        <v>739</v>
      </c>
      <c r="AL118" s="38" t="s">
        <v>423</v>
      </c>
      <c r="AM118" s="39"/>
      <c r="AN118" s="40" t="s">
        <v>448</v>
      </c>
      <c r="AO118" s="27"/>
      <c r="AP118" s="22"/>
      <c r="AQ118" s="37" t="e">
        <f t="shared" si="15"/>
        <v>#DIV/0!</v>
      </c>
      <c r="AR118" s="24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 t="e">
        <f t="shared" si="17"/>
        <v>#DIV/0!</v>
      </c>
      <c r="BD118" s="17" t="e">
        <f t="shared" si="18"/>
        <v>#DIV/0!</v>
      </c>
      <c r="BE118" s="17" t="e">
        <f t="shared" si="19"/>
        <v>#DIV/0!</v>
      </c>
      <c r="BF118" s="17" t="e">
        <f t="shared" si="20"/>
        <v>#DIV/0!</v>
      </c>
      <c r="BG118" s="17" t="e">
        <f t="shared" si="21"/>
        <v>#DIV/0!</v>
      </c>
      <c r="BH118" s="17" t="e">
        <f t="shared" si="22"/>
        <v>#DIV/0!</v>
      </c>
      <c r="BI118" s="17" t="e">
        <f t="shared" si="23"/>
        <v>#DIV/0!</v>
      </c>
      <c r="BJ118" s="17" t="e">
        <f t="shared" si="24"/>
        <v>#DIV/0!</v>
      </c>
      <c r="BK118" s="17" t="e">
        <f t="shared" si="25"/>
        <v>#DIV/0!</v>
      </c>
      <c r="BL118" s="17" t="e">
        <f t="shared" si="26"/>
        <v>#DIV/0!</v>
      </c>
    </row>
    <row r="119" spans="1:64" s="25" customFormat="1" x14ac:dyDescent="0.8">
      <c r="A119" s="21">
        <v>26260703</v>
      </c>
      <c r="B119" s="22" t="s">
        <v>11</v>
      </c>
      <c r="C119" s="22">
        <v>2015</v>
      </c>
      <c r="D119" s="22" t="s">
        <v>226</v>
      </c>
      <c r="E119" s="22" t="s">
        <v>6</v>
      </c>
      <c r="F119" s="22" t="s">
        <v>105</v>
      </c>
      <c r="G119" s="22" t="s">
        <v>68</v>
      </c>
      <c r="H119" s="22" t="s">
        <v>79</v>
      </c>
      <c r="I119" s="22"/>
      <c r="J119" s="22">
        <v>212.5</v>
      </c>
      <c r="K119" s="22"/>
      <c r="L119" s="22">
        <v>-10.1</v>
      </c>
      <c r="M119" s="37" t="s">
        <v>64</v>
      </c>
      <c r="N119" s="22" t="s">
        <v>65</v>
      </c>
      <c r="O119" s="22" t="s">
        <v>740</v>
      </c>
      <c r="P119" s="37" t="s">
        <v>87</v>
      </c>
      <c r="Q119" s="37"/>
      <c r="R119" s="37" t="s">
        <v>420</v>
      </c>
      <c r="S119" s="37"/>
      <c r="T119" s="22"/>
      <c r="U119" s="22" t="s">
        <v>741</v>
      </c>
      <c r="V119" s="22" t="s">
        <v>592</v>
      </c>
      <c r="W119" s="22" t="s">
        <v>592</v>
      </c>
      <c r="X119" s="22" t="s">
        <v>592</v>
      </c>
      <c r="Y119" s="22" t="s">
        <v>592</v>
      </c>
      <c r="Z119" s="37" t="s">
        <v>77</v>
      </c>
      <c r="AA119" s="22" t="s">
        <v>67</v>
      </c>
      <c r="AB119" s="22">
        <v>1</v>
      </c>
      <c r="AC119" s="37" t="e">
        <f t="shared" si="14"/>
        <v>#DIV/0!</v>
      </c>
      <c r="AD119" s="22">
        <v>764.4312708410522</v>
      </c>
      <c r="AE119" s="22">
        <v>577.6028158577252</v>
      </c>
      <c r="AF119" s="23">
        <v>251.29677658391998</v>
      </c>
      <c r="AG119" s="23" t="s">
        <v>85</v>
      </c>
      <c r="AH119" s="23" t="s">
        <v>399</v>
      </c>
      <c r="AI119" s="23" t="s">
        <v>88</v>
      </c>
      <c r="AJ119" s="37"/>
      <c r="AK119" s="23"/>
      <c r="AL119" s="38" t="s">
        <v>422</v>
      </c>
      <c r="AM119" s="39"/>
      <c r="AN119" s="40" t="s">
        <v>448</v>
      </c>
      <c r="AO119" s="27"/>
      <c r="AP119" s="22"/>
      <c r="AQ119" s="37" t="e">
        <f t="shared" si="15"/>
        <v>#DIV/0!</v>
      </c>
      <c r="AR119" s="24"/>
      <c r="AS119" s="17">
        <v>117.89</v>
      </c>
      <c r="AT119" s="17">
        <v>412.64</v>
      </c>
      <c r="AU119" s="17">
        <v>311.79000000000002</v>
      </c>
      <c r="AV119" s="17">
        <v>135.65</v>
      </c>
      <c r="AW119" s="17"/>
      <c r="AX119" s="17">
        <v>38.35</v>
      </c>
      <c r="AY119" s="17"/>
      <c r="AZ119" s="17"/>
      <c r="BA119" s="17"/>
      <c r="BB119" s="17">
        <v>53.98</v>
      </c>
      <c r="BC119" s="17">
        <f t="shared" si="17"/>
        <v>0</v>
      </c>
      <c r="BD119" s="17">
        <f t="shared" si="18"/>
        <v>218.39570211189331</v>
      </c>
      <c r="BE119" s="17">
        <f t="shared" si="19"/>
        <v>764.4312708410522</v>
      </c>
      <c r="BF119" s="17">
        <f t="shared" si="20"/>
        <v>577.6028158577252</v>
      </c>
      <c r="BG119" s="17">
        <f t="shared" si="21"/>
        <v>251.29677658391998</v>
      </c>
      <c r="BH119" s="17">
        <f t="shared" si="22"/>
        <v>0</v>
      </c>
      <c r="BI119" s="17">
        <f t="shared" si="23"/>
        <v>71.044831419044101</v>
      </c>
      <c r="BJ119" s="17">
        <f t="shared" si="24"/>
        <v>0</v>
      </c>
      <c r="BK119" s="17">
        <f t="shared" si="25"/>
        <v>0</v>
      </c>
      <c r="BL119" s="17">
        <f t="shared" si="26"/>
        <v>0</v>
      </c>
    </row>
    <row r="120" spans="1:64" s="25" customFormat="1" x14ac:dyDescent="0.8">
      <c r="A120" s="21">
        <v>24969040</v>
      </c>
      <c r="B120" s="22" t="s">
        <v>11</v>
      </c>
      <c r="C120" s="22">
        <v>2014</v>
      </c>
      <c r="D120" s="22" t="s">
        <v>227</v>
      </c>
      <c r="E120" s="22" t="s">
        <v>6</v>
      </c>
      <c r="F120" s="22" t="s">
        <v>105</v>
      </c>
      <c r="G120" s="22" t="s">
        <v>62</v>
      </c>
      <c r="H120" s="22" t="s">
        <v>84</v>
      </c>
      <c r="I120" s="22"/>
      <c r="J120" s="22">
        <v>58.9</v>
      </c>
      <c r="K120" s="22"/>
      <c r="L120" s="22">
        <v>36.700000000000003</v>
      </c>
      <c r="M120" s="37" t="s">
        <v>64</v>
      </c>
      <c r="N120" s="22" t="s">
        <v>65</v>
      </c>
      <c r="O120" s="22" t="s">
        <v>742</v>
      </c>
      <c r="P120" s="37" t="s">
        <v>87</v>
      </c>
      <c r="Q120" s="37"/>
      <c r="R120" s="37" t="s">
        <v>420</v>
      </c>
      <c r="S120" s="37" t="s">
        <v>743</v>
      </c>
      <c r="T120" s="22"/>
      <c r="U120" s="22"/>
      <c r="V120" s="22" t="s">
        <v>592</v>
      </c>
      <c r="W120" s="22" t="s">
        <v>592</v>
      </c>
      <c r="X120" s="22" t="s">
        <v>592</v>
      </c>
      <c r="Y120" s="22" t="s">
        <v>592</v>
      </c>
      <c r="Z120" s="76" t="s">
        <v>1068</v>
      </c>
      <c r="AA120" s="77"/>
      <c r="AB120" s="22"/>
      <c r="AC120" s="37" t="e">
        <f t="shared" si="14"/>
        <v>#DIV/0!</v>
      </c>
      <c r="AD120" s="22"/>
      <c r="AE120" s="22"/>
      <c r="AF120" s="23"/>
      <c r="AG120" s="23"/>
      <c r="AH120" s="23"/>
      <c r="AI120" s="23"/>
      <c r="AJ120" s="37"/>
      <c r="AK120" s="23"/>
      <c r="AL120" s="38" t="s">
        <v>422</v>
      </c>
      <c r="AM120" s="39"/>
      <c r="AN120" s="40" t="s">
        <v>448</v>
      </c>
      <c r="AO120" s="27"/>
      <c r="AP120" s="22"/>
      <c r="AQ120" s="37" t="e">
        <f t="shared" si="15"/>
        <v>#DIV/0!</v>
      </c>
      <c r="AR120" s="24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 t="e">
        <f t="shared" si="17"/>
        <v>#DIV/0!</v>
      </c>
      <c r="BD120" s="17" t="e">
        <f t="shared" si="18"/>
        <v>#DIV/0!</v>
      </c>
      <c r="BE120" s="17" t="e">
        <f t="shared" si="19"/>
        <v>#DIV/0!</v>
      </c>
      <c r="BF120" s="17" t="e">
        <f t="shared" si="20"/>
        <v>#DIV/0!</v>
      </c>
      <c r="BG120" s="17" t="e">
        <f t="shared" si="21"/>
        <v>#DIV/0!</v>
      </c>
      <c r="BH120" s="17" t="e">
        <f t="shared" si="22"/>
        <v>#DIV/0!</v>
      </c>
      <c r="BI120" s="17" t="e">
        <f t="shared" si="23"/>
        <v>#DIV/0!</v>
      </c>
      <c r="BJ120" s="17" t="e">
        <f t="shared" si="24"/>
        <v>#DIV/0!</v>
      </c>
      <c r="BK120" s="17" t="e">
        <f t="shared" si="25"/>
        <v>#DIV/0!</v>
      </c>
      <c r="BL120" s="17" t="e">
        <f t="shared" si="26"/>
        <v>#DIV/0!</v>
      </c>
    </row>
    <row r="121" spans="1:64" s="25" customFormat="1" x14ac:dyDescent="0.8">
      <c r="A121" s="21">
        <v>23642536</v>
      </c>
      <c r="B121" s="22" t="s">
        <v>15</v>
      </c>
      <c r="C121" s="22">
        <v>2013</v>
      </c>
      <c r="D121" s="22" t="s">
        <v>228</v>
      </c>
      <c r="E121" s="22" t="s">
        <v>6</v>
      </c>
      <c r="F121" s="22" t="s">
        <v>105</v>
      </c>
      <c r="G121" s="22" t="s">
        <v>68</v>
      </c>
      <c r="H121" s="22" t="s">
        <v>79</v>
      </c>
      <c r="I121" s="22"/>
      <c r="J121" s="22"/>
      <c r="K121" s="22" t="s">
        <v>1064</v>
      </c>
      <c r="L121" s="22" t="s">
        <v>592</v>
      </c>
      <c r="M121" s="37" t="s">
        <v>64</v>
      </c>
      <c r="N121" s="22" t="s">
        <v>102</v>
      </c>
      <c r="O121" s="22" t="s">
        <v>744</v>
      </c>
      <c r="P121" s="37" t="s">
        <v>87</v>
      </c>
      <c r="Q121" s="37"/>
      <c r="R121" s="37" t="s">
        <v>420</v>
      </c>
      <c r="S121" s="37"/>
      <c r="T121" s="22"/>
      <c r="U121" s="22" t="s">
        <v>745</v>
      </c>
      <c r="V121" s="22" t="s">
        <v>592</v>
      </c>
      <c r="W121" s="22" t="s">
        <v>592</v>
      </c>
      <c r="X121" s="22" t="s">
        <v>592</v>
      </c>
      <c r="Y121" s="22" t="s">
        <v>592</v>
      </c>
      <c r="Z121" s="37" t="s">
        <v>77</v>
      </c>
      <c r="AA121" s="22" t="s">
        <v>80</v>
      </c>
      <c r="AB121" s="22">
        <v>1</v>
      </c>
      <c r="AC121" s="37" t="e">
        <f t="shared" ref="AC121:AC179" si="27">AQ121</f>
        <v>#DIV/0!</v>
      </c>
      <c r="AD121" s="22"/>
      <c r="AE121" s="22"/>
      <c r="AF121" s="23"/>
      <c r="AG121" s="23"/>
      <c r="AH121" s="23"/>
      <c r="AI121" s="23"/>
      <c r="AJ121" s="37"/>
      <c r="AK121" s="23"/>
      <c r="AL121" s="38" t="s">
        <v>422</v>
      </c>
      <c r="AM121" s="39"/>
      <c r="AN121" s="40" t="s">
        <v>448</v>
      </c>
      <c r="AO121" s="27"/>
      <c r="AP121" s="22"/>
      <c r="AQ121" s="37" t="e">
        <f t="shared" ref="AQ121:AQ179" si="28">(1-(AO121/AP121))*100</f>
        <v>#DIV/0!</v>
      </c>
      <c r="AR121" s="24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 t="e">
        <f t="shared" si="17"/>
        <v>#DIV/0!</v>
      </c>
      <c r="BD121" s="17" t="e">
        <f t="shared" si="18"/>
        <v>#DIV/0!</v>
      </c>
      <c r="BE121" s="17" t="e">
        <f t="shared" si="19"/>
        <v>#DIV/0!</v>
      </c>
      <c r="BF121" s="17" t="e">
        <f t="shared" si="20"/>
        <v>#DIV/0!</v>
      </c>
      <c r="BG121" s="17" t="e">
        <f t="shared" si="21"/>
        <v>#DIV/0!</v>
      </c>
      <c r="BH121" s="17" t="e">
        <f t="shared" si="22"/>
        <v>#DIV/0!</v>
      </c>
      <c r="BI121" s="17" t="e">
        <f t="shared" si="23"/>
        <v>#DIV/0!</v>
      </c>
      <c r="BJ121" s="17" t="e">
        <f t="shared" si="24"/>
        <v>#DIV/0!</v>
      </c>
      <c r="BK121" s="17" t="e">
        <f t="shared" si="25"/>
        <v>#DIV/0!</v>
      </c>
      <c r="BL121" s="17" t="e">
        <f t="shared" si="26"/>
        <v>#DIV/0!</v>
      </c>
    </row>
    <row r="122" spans="1:64" s="25" customFormat="1" x14ac:dyDescent="0.8">
      <c r="A122" s="21">
        <v>28187393</v>
      </c>
      <c r="B122" s="22" t="s">
        <v>15</v>
      </c>
      <c r="C122" s="22">
        <v>2017</v>
      </c>
      <c r="D122" s="22" t="s">
        <v>229</v>
      </c>
      <c r="E122" s="22" t="s">
        <v>6</v>
      </c>
      <c r="F122" s="22" t="s">
        <v>105</v>
      </c>
      <c r="G122" s="22" t="s">
        <v>68</v>
      </c>
      <c r="H122" s="22" t="s">
        <v>79</v>
      </c>
      <c r="I122" s="22"/>
      <c r="J122" s="22">
        <v>10.41</v>
      </c>
      <c r="K122" s="22"/>
      <c r="L122" s="22" t="s">
        <v>592</v>
      </c>
      <c r="M122" s="37" t="s">
        <v>64</v>
      </c>
      <c r="N122" s="22" t="s">
        <v>65</v>
      </c>
      <c r="O122" s="22" t="s">
        <v>771</v>
      </c>
      <c r="P122" s="37" t="s">
        <v>87</v>
      </c>
      <c r="Q122" s="37"/>
      <c r="R122" s="37" t="s">
        <v>420</v>
      </c>
      <c r="S122" s="37"/>
      <c r="T122" s="22"/>
      <c r="U122" s="22" t="s">
        <v>747</v>
      </c>
      <c r="V122" s="22" t="s">
        <v>592</v>
      </c>
      <c r="W122" s="22" t="s">
        <v>592</v>
      </c>
      <c r="X122" s="22" t="s">
        <v>592</v>
      </c>
      <c r="Y122" s="22" t="s">
        <v>592</v>
      </c>
      <c r="Z122" s="37" t="s">
        <v>77</v>
      </c>
      <c r="AA122" s="22" t="s">
        <v>85</v>
      </c>
      <c r="AB122" s="22">
        <v>2</v>
      </c>
      <c r="AC122" s="37">
        <f t="shared" si="27"/>
        <v>93.237439416478722</v>
      </c>
      <c r="AD122" s="22"/>
      <c r="AE122" s="22"/>
      <c r="AF122" s="23"/>
      <c r="AG122" s="23"/>
      <c r="AH122" s="23"/>
      <c r="AI122" s="23"/>
      <c r="AJ122" s="37" t="s">
        <v>419</v>
      </c>
      <c r="AK122" s="23" t="s">
        <v>748</v>
      </c>
      <c r="AL122" s="38" t="s">
        <v>424</v>
      </c>
      <c r="AM122" s="39"/>
      <c r="AN122" s="40" t="s">
        <v>87</v>
      </c>
      <c r="AO122" s="27">
        <v>56.37</v>
      </c>
      <c r="AP122" s="22">
        <v>833.56</v>
      </c>
      <c r="AQ122" s="37">
        <f t="shared" si="28"/>
        <v>93.237439416478722</v>
      </c>
      <c r="AR122" s="24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 t="e">
        <f t="shared" si="17"/>
        <v>#DIV/0!</v>
      </c>
      <c r="BD122" s="17" t="e">
        <f t="shared" si="18"/>
        <v>#DIV/0!</v>
      </c>
      <c r="BE122" s="17" t="e">
        <f t="shared" si="19"/>
        <v>#DIV/0!</v>
      </c>
      <c r="BF122" s="17" t="e">
        <f t="shared" si="20"/>
        <v>#DIV/0!</v>
      </c>
      <c r="BG122" s="17" t="e">
        <f t="shared" si="21"/>
        <v>#DIV/0!</v>
      </c>
      <c r="BH122" s="17" t="e">
        <f t="shared" si="22"/>
        <v>#DIV/0!</v>
      </c>
      <c r="BI122" s="17" t="e">
        <f t="shared" si="23"/>
        <v>#DIV/0!</v>
      </c>
      <c r="BJ122" s="17" t="e">
        <f t="shared" si="24"/>
        <v>#DIV/0!</v>
      </c>
      <c r="BK122" s="17" t="e">
        <f t="shared" si="25"/>
        <v>#DIV/0!</v>
      </c>
      <c r="BL122" s="17" t="e">
        <f t="shared" si="26"/>
        <v>#DIV/0!</v>
      </c>
    </row>
    <row r="123" spans="1:64" s="25" customFormat="1" x14ac:dyDescent="0.8">
      <c r="A123" s="21">
        <v>30905667</v>
      </c>
      <c r="B123" s="22" t="s">
        <v>18</v>
      </c>
      <c r="C123" s="22">
        <v>2019</v>
      </c>
      <c r="D123" s="22" t="s">
        <v>230</v>
      </c>
      <c r="E123" s="22" t="s">
        <v>6</v>
      </c>
      <c r="F123" s="22" t="s">
        <v>105</v>
      </c>
      <c r="G123" s="22" t="s">
        <v>68</v>
      </c>
      <c r="H123" s="22" t="s">
        <v>79</v>
      </c>
      <c r="I123" s="22"/>
      <c r="J123" s="22">
        <v>100</v>
      </c>
      <c r="K123" s="22"/>
      <c r="L123" s="22">
        <v>-17</v>
      </c>
      <c r="M123" s="37" t="s">
        <v>64</v>
      </c>
      <c r="N123" s="22" t="s">
        <v>65</v>
      </c>
      <c r="O123" s="22" t="s">
        <v>749</v>
      </c>
      <c r="P123" s="37" t="s">
        <v>87</v>
      </c>
      <c r="Q123" s="37"/>
      <c r="R123" s="37" t="s">
        <v>420</v>
      </c>
      <c r="S123" s="37"/>
      <c r="T123" s="22"/>
      <c r="U123" s="22" t="s">
        <v>750</v>
      </c>
      <c r="V123" s="22" t="s">
        <v>592</v>
      </c>
      <c r="W123" s="22">
        <v>14.4</v>
      </c>
      <c r="X123" s="22" t="s">
        <v>592</v>
      </c>
      <c r="Y123" s="22" t="s">
        <v>592</v>
      </c>
      <c r="Z123" s="37" t="s">
        <v>77</v>
      </c>
      <c r="AA123" s="22" t="s">
        <v>85</v>
      </c>
      <c r="AB123" s="22">
        <v>1</v>
      </c>
      <c r="AC123" s="37">
        <f t="shared" si="27"/>
        <v>78.709677419354847</v>
      </c>
      <c r="AD123" s="22">
        <v>9.6711798839458183</v>
      </c>
      <c r="AE123" s="22">
        <v>5.8027079303675109</v>
      </c>
      <c r="AF123" s="23">
        <v>3.4816247582205087</v>
      </c>
      <c r="AG123" s="23" t="s">
        <v>85</v>
      </c>
      <c r="AH123" s="23" t="s">
        <v>88</v>
      </c>
      <c r="AI123" s="23" t="s">
        <v>405</v>
      </c>
      <c r="AJ123" s="37" t="s">
        <v>599</v>
      </c>
      <c r="AK123" s="23" t="s">
        <v>751</v>
      </c>
      <c r="AL123" s="38" t="s">
        <v>423</v>
      </c>
      <c r="AM123" s="39"/>
      <c r="AN123" s="40" t="s">
        <v>519</v>
      </c>
      <c r="AO123" s="27">
        <v>0.33</v>
      </c>
      <c r="AP123" s="22">
        <v>1.55</v>
      </c>
      <c r="AQ123" s="37">
        <f t="shared" si="28"/>
        <v>78.709677419354847</v>
      </c>
      <c r="AR123" s="24"/>
      <c r="AS123" s="17"/>
      <c r="AT123" s="17">
        <v>14925373.1343283</v>
      </c>
      <c r="AU123" s="17"/>
      <c r="AV123" s="17">
        <v>8955223.8805970103</v>
      </c>
      <c r="AW123" s="17"/>
      <c r="AX123" s="17">
        <v>5373134.3283582097</v>
      </c>
      <c r="AY123" s="17"/>
      <c r="AZ123" s="17"/>
      <c r="BA123" s="17"/>
      <c r="BB123" s="17">
        <v>154328358.20895499</v>
      </c>
      <c r="BC123" s="17">
        <f t="shared" si="17"/>
        <v>0</v>
      </c>
      <c r="BD123" s="17">
        <f t="shared" si="18"/>
        <v>0</v>
      </c>
      <c r="BE123" s="17">
        <f t="shared" si="19"/>
        <v>9.6711798839458183</v>
      </c>
      <c r="BF123" s="17">
        <f t="shared" si="20"/>
        <v>0</v>
      </c>
      <c r="BG123" s="17">
        <f t="shared" si="21"/>
        <v>5.8027079303675109</v>
      </c>
      <c r="BH123" s="17">
        <f t="shared" si="22"/>
        <v>0</v>
      </c>
      <c r="BI123" s="17">
        <f t="shared" si="23"/>
        <v>3.4816247582205087</v>
      </c>
      <c r="BJ123" s="17">
        <f t="shared" si="24"/>
        <v>0</v>
      </c>
      <c r="BK123" s="17">
        <f t="shared" si="25"/>
        <v>0</v>
      </c>
      <c r="BL123" s="17">
        <f t="shared" si="26"/>
        <v>0</v>
      </c>
    </row>
    <row r="124" spans="1:64" s="25" customFormat="1" x14ac:dyDescent="0.8">
      <c r="A124" s="21">
        <v>29030222</v>
      </c>
      <c r="B124" s="22" t="s">
        <v>18</v>
      </c>
      <c r="C124" s="22">
        <v>2017</v>
      </c>
      <c r="D124" s="22" t="s">
        <v>231</v>
      </c>
      <c r="E124" s="22" t="s">
        <v>6</v>
      </c>
      <c r="F124" s="22" t="s">
        <v>105</v>
      </c>
      <c r="G124" s="22" t="s">
        <v>68</v>
      </c>
      <c r="H124" s="22" t="s">
        <v>79</v>
      </c>
      <c r="I124" s="22"/>
      <c r="J124" s="22" t="s">
        <v>592</v>
      </c>
      <c r="K124" s="22"/>
      <c r="L124" s="22" t="s">
        <v>592</v>
      </c>
      <c r="M124" s="37" t="s">
        <v>64</v>
      </c>
      <c r="N124" s="22" t="s">
        <v>1365</v>
      </c>
      <c r="O124" s="22" t="s">
        <v>752</v>
      </c>
      <c r="P124" s="37" t="s">
        <v>87</v>
      </c>
      <c r="Q124" s="37"/>
      <c r="R124" s="37" t="s">
        <v>420</v>
      </c>
      <c r="S124" s="37"/>
      <c r="T124" s="22">
        <v>7.5</v>
      </c>
      <c r="U124" s="22"/>
      <c r="V124" s="22" t="s">
        <v>592</v>
      </c>
      <c r="W124" s="22" t="s">
        <v>592</v>
      </c>
      <c r="X124" s="22" t="s">
        <v>592</v>
      </c>
      <c r="Y124" s="22" t="s">
        <v>592</v>
      </c>
      <c r="Z124" s="37" t="s">
        <v>82</v>
      </c>
      <c r="AA124" s="22" t="s">
        <v>73</v>
      </c>
      <c r="AB124" s="22">
        <v>6</v>
      </c>
      <c r="AC124" s="37">
        <f>AQ124</f>
        <v>81.948949715104902</v>
      </c>
      <c r="AD124" s="22"/>
      <c r="AE124" s="22"/>
      <c r="AF124" s="23"/>
      <c r="AG124" s="23"/>
      <c r="AH124" s="23"/>
      <c r="AI124" s="23"/>
      <c r="AJ124" s="37"/>
      <c r="AK124" s="23"/>
      <c r="AL124" s="38" t="s">
        <v>424</v>
      </c>
      <c r="AM124" s="39" t="s">
        <v>753</v>
      </c>
      <c r="AN124" s="40" t="s">
        <v>87</v>
      </c>
      <c r="AO124" s="27">
        <v>148.58000000000001</v>
      </c>
      <c r="AP124" s="22">
        <v>823.11</v>
      </c>
      <c r="AQ124" s="37">
        <f t="shared" si="28"/>
        <v>81.948949715104902</v>
      </c>
      <c r="AR124" s="24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 t="e">
        <f t="shared" si="17"/>
        <v>#DIV/0!</v>
      </c>
      <c r="BD124" s="17" t="e">
        <f t="shared" si="18"/>
        <v>#DIV/0!</v>
      </c>
      <c r="BE124" s="17" t="e">
        <f t="shared" si="19"/>
        <v>#DIV/0!</v>
      </c>
      <c r="BF124" s="17" t="e">
        <f t="shared" si="20"/>
        <v>#DIV/0!</v>
      </c>
      <c r="BG124" s="17" t="e">
        <f t="shared" si="21"/>
        <v>#DIV/0!</v>
      </c>
      <c r="BH124" s="17" t="e">
        <f t="shared" si="22"/>
        <v>#DIV/0!</v>
      </c>
      <c r="BI124" s="17" t="e">
        <f t="shared" si="23"/>
        <v>#DIV/0!</v>
      </c>
      <c r="BJ124" s="17" t="e">
        <f t="shared" si="24"/>
        <v>#DIV/0!</v>
      </c>
      <c r="BK124" s="17" t="e">
        <f t="shared" si="25"/>
        <v>#DIV/0!</v>
      </c>
      <c r="BL124" s="17" t="e">
        <f t="shared" si="26"/>
        <v>#DIV/0!</v>
      </c>
    </row>
    <row r="125" spans="1:64" s="25" customFormat="1" x14ac:dyDescent="0.8">
      <c r="A125" s="21">
        <v>29266514</v>
      </c>
      <c r="B125" s="22" t="s">
        <v>21</v>
      </c>
      <c r="C125" s="22">
        <v>2018</v>
      </c>
      <c r="D125" s="22" t="s">
        <v>232</v>
      </c>
      <c r="E125" s="22" t="s">
        <v>6</v>
      </c>
      <c r="F125" s="22" t="s">
        <v>105</v>
      </c>
      <c r="G125" s="22" t="s">
        <v>62</v>
      </c>
      <c r="H125" s="22" t="s">
        <v>415</v>
      </c>
      <c r="I125" s="22"/>
      <c r="J125" s="22">
        <v>22.8</v>
      </c>
      <c r="K125" s="22"/>
      <c r="L125" s="22" t="s">
        <v>592</v>
      </c>
      <c r="M125" s="37" t="s">
        <v>64</v>
      </c>
      <c r="N125" s="22" t="s">
        <v>65</v>
      </c>
      <c r="O125" s="22" t="s">
        <v>708</v>
      </c>
      <c r="P125" s="37" t="s">
        <v>87</v>
      </c>
      <c r="Q125" s="37"/>
      <c r="R125" s="37" t="s">
        <v>420</v>
      </c>
      <c r="S125" s="37" t="s">
        <v>754</v>
      </c>
      <c r="T125" s="22">
        <v>5.75</v>
      </c>
      <c r="U125" s="22"/>
      <c r="V125" s="22" t="s">
        <v>592</v>
      </c>
      <c r="W125" s="22" t="s">
        <v>592</v>
      </c>
      <c r="X125" s="22" t="s">
        <v>592</v>
      </c>
      <c r="Y125" s="22" t="s">
        <v>592</v>
      </c>
      <c r="Z125" s="37" t="s">
        <v>77</v>
      </c>
      <c r="AA125" s="22" t="s">
        <v>85</v>
      </c>
      <c r="AB125" s="22">
        <v>1</v>
      </c>
      <c r="AC125" s="37">
        <f t="shared" si="27"/>
        <v>97.952586206896555</v>
      </c>
      <c r="AD125" s="22"/>
      <c r="AE125" s="22"/>
      <c r="AF125" s="23"/>
      <c r="AG125" s="23"/>
      <c r="AH125" s="23"/>
      <c r="AI125" s="23"/>
      <c r="AJ125" s="37" t="s">
        <v>419</v>
      </c>
      <c r="AK125" s="23" t="s">
        <v>755</v>
      </c>
      <c r="AL125" s="38" t="s">
        <v>424</v>
      </c>
      <c r="AM125" s="39"/>
      <c r="AN125" s="40" t="s">
        <v>87</v>
      </c>
      <c r="AO125" s="27">
        <v>0.19</v>
      </c>
      <c r="AP125" s="22">
        <v>9.2799999999999994</v>
      </c>
      <c r="AQ125" s="37">
        <f t="shared" si="28"/>
        <v>97.952586206896555</v>
      </c>
      <c r="AR125" s="24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 t="e">
        <f t="shared" si="17"/>
        <v>#DIV/0!</v>
      </c>
      <c r="BD125" s="17" t="e">
        <f t="shared" si="18"/>
        <v>#DIV/0!</v>
      </c>
      <c r="BE125" s="17" t="e">
        <f t="shared" si="19"/>
        <v>#DIV/0!</v>
      </c>
      <c r="BF125" s="17" t="e">
        <f t="shared" si="20"/>
        <v>#DIV/0!</v>
      </c>
      <c r="BG125" s="17" t="e">
        <f t="shared" si="21"/>
        <v>#DIV/0!</v>
      </c>
      <c r="BH125" s="17" t="e">
        <f t="shared" si="22"/>
        <v>#DIV/0!</v>
      </c>
      <c r="BI125" s="17" t="e">
        <f t="shared" si="23"/>
        <v>#DIV/0!</v>
      </c>
      <c r="BJ125" s="17" t="e">
        <f t="shared" si="24"/>
        <v>#DIV/0!</v>
      </c>
      <c r="BK125" s="17" t="e">
        <f t="shared" si="25"/>
        <v>#DIV/0!</v>
      </c>
      <c r="BL125" s="17" t="e">
        <f t="shared" si="26"/>
        <v>#DIV/0!</v>
      </c>
    </row>
    <row r="126" spans="1:64" s="25" customFormat="1" x14ac:dyDescent="0.8">
      <c r="A126" s="21">
        <v>24462358</v>
      </c>
      <c r="B126" s="22" t="s">
        <v>15</v>
      </c>
      <c r="C126" s="22">
        <v>2014</v>
      </c>
      <c r="D126" s="22" t="s">
        <v>233</v>
      </c>
      <c r="E126" s="22" t="s">
        <v>6</v>
      </c>
      <c r="F126" s="22" t="s">
        <v>105</v>
      </c>
      <c r="G126" s="22" t="s">
        <v>68</v>
      </c>
      <c r="H126" s="22" t="s">
        <v>79</v>
      </c>
      <c r="I126" s="22"/>
      <c r="J126" s="22">
        <v>16.100000000000001</v>
      </c>
      <c r="K126" s="22"/>
      <c r="L126" s="22">
        <v>-21.9</v>
      </c>
      <c r="M126" s="37" t="s">
        <v>64</v>
      </c>
      <c r="N126" s="22" t="s">
        <v>1363</v>
      </c>
      <c r="O126" s="22" t="s">
        <v>756</v>
      </c>
      <c r="P126" s="37" t="s">
        <v>87</v>
      </c>
      <c r="Q126" s="37"/>
      <c r="R126" s="37" t="s">
        <v>420</v>
      </c>
      <c r="S126" s="37"/>
      <c r="T126" s="22"/>
      <c r="U126" s="22" t="s">
        <v>757</v>
      </c>
      <c r="V126" s="22" t="s">
        <v>592</v>
      </c>
      <c r="W126" s="22" t="s">
        <v>592</v>
      </c>
      <c r="X126" s="22" t="s">
        <v>592</v>
      </c>
      <c r="Y126" s="22" t="s">
        <v>592</v>
      </c>
      <c r="Z126" s="37" t="s">
        <v>77</v>
      </c>
      <c r="AA126" s="22" t="s">
        <v>78</v>
      </c>
      <c r="AB126" s="22">
        <v>1</v>
      </c>
      <c r="AC126" s="37" t="e">
        <f t="shared" si="27"/>
        <v>#DIV/0!</v>
      </c>
      <c r="AD126" s="22">
        <v>2216.4048865619543</v>
      </c>
      <c r="AE126" s="22">
        <v>482.85340314136124</v>
      </c>
      <c r="AF126" s="23">
        <v>458.68237347294934</v>
      </c>
      <c r="AG126" s="23" t="s">
        <v>399</v>
      </c>
      <c r="AH126" s="23" t="s">
        <v>88</v>
      </c>
      <c r="AI126" s="23" t="s">
        <v>410</v>
      </c>
      <c r="AJ126" s="37"/>
      <c r="AK126" s="23"/>
      <c r="AL126" s="38" t="s">
        <v>422</v>
      </c>
      <c r="AM126" s="39"/>
      <c r="AN126" s="40" t="s">
        <v>448</v>
      </c>
      <c r="AO126" s="27"/>
      <c r="AP126" s="22"/>
      <c r="AQ126" s="37" t="e">
        <f t="shared" si="28"/>
        <v>#DIV/0!</v>
      </c>
      <c r="AR126" s="24"/>
      <c r="AS126" s="17">
        <v>105.13</v>
      </c>
      <c r="AT126" s="17">
        <v>174.7</v>
      </c>
      <c r="AU126" s="17">
        <v>508</v>
      </c>
      <c r="AV126" s="17">
        <v>110.67</v>
      </c>
      <c r="AW126" s="17"/>
      <c r="AX126" s="17">
        <v>37.15</v>
      </c>
      <c r="AY126" s="17"/>
      <c r="AZ126" s="17"/>
      <c r="BA126" s="17"/>
      <c r="BB126" s="17">
        <v>22.92</v>
      </c>
      <c r="BC126" s="17">
        <f t="shared" si="17"/>
        <v>0</v>
      </c>
      <c r="BD126" s="17">
        <f t="shared" si="18"/>
        <v>458.68237347294934</v>
      </c>
      <c r="BE126" s="17">
        <f t="shared" si="19"/>
        <v>762.21640488656192</v>
      </c>
      <c r="BF126" s="17">
        <f t="shared" si="20"/>
        <v>2216.4048865619543</v>
      </c>
      <c r="BG126" s="17">
        <f t="shared" si="21"/>
        <v>482.85340314136124</v>
      </c>
      <c r="BH126" s="17">
        <f t="shared" si="22"/>
        <v>0</v>
      </c>
      <c r="BI126" s="17">
        <f t="shared" si="23"/>
        <v>162.08551483420592</v>
      </c>
      <c r="BJ126" s="17">
        <f t="shared" si="24"/>
        <v>0</v>
      </c>
      <c r="BK126" s="17">
        <f t="shared" si="25"/>
        <v>0</v>
      </c>
      <c r="BL126" s="17">
        <f t="shared" si="26"/>
        <v>0</v>
      </c>
    </row>
    <row r="127" spans="1:64" s="25" customFormat="1" x14ac:dyDescent="0.8">
      <c r="A127" s="21">
        <v>25771010</v>
      </c>
      <c r="B127" s="22" t="s">
        <v>15</v>
      </c>
      <c r="C127" s="22">
        <v>2015</v>
      </c>
      <c r="D127" s="22" t="s">
        <v>27</v>
      </c>
      <c r="E127" s="22" t="s">
        <v>6</v>
      </c>
      <c r="F127" s="22" t="s">
        <v>105</v>
      </c>
      <c r="G127" s="22" t="s">
        <v>68</v>
      </c>
      <c r="H127" s="22" t="s">
        <v>79</v>
      </c>
      <c r="I127" s="22"/>
      <c r="J127" s="22">
        <v>28</v>
      </c>
      <c r="K127" s="22"/>
      <c r="L127" s="22" t="s">
        <v>592</v>
      </c>
      <c r="M127" s="37" t="s">
        <v>64</v>
      </c>
      <c r="N127" s="22" t="s">
        <v>65</v>
      </c>
      <c r="O127" s="22" t="s">
        <v>764</v>
      </c>
      <c r="P127" s="37" t="s">
        <v>87</v>
      </c>
      <c r="Q127" s="37"/>
      <c r="R127" s="37" t="s">
        <v>420</v>
      </c>
      <c r="S127" s="37"/>
      <c r="T127" s="22"/>
      <c r="U127" s="22" t="s">
        <v>765</v>
      </c>
      <c r="V127" s="22" t="s">
        <v>592</v>
      </c>
      <c r="W127" s="22" t="s">
        <v>592</v>
      </c>
      <c r="X127" s="22" t="s">
        <v>592</v>
      </c>
      <c r="Y127" s="22" t="s">
        <v>592</v>
      </c>
      <c r="Z127" s="37" t="s">
        <v>72</v>
      </c>
      <c r="AA127" s="22" t="s">
        <v>85</v>
      </c>
      <c r="AB127" s="22">
        <v>1</v>
      </c>
      <c r="AC127" s="37" t="e">
        <f t="shared" si="27"/>
        <v>#DIV/0!</v>
      </c>
      <c r="AD127" s="22"/>
      <c r="AE127" s="22"/>
      <c r="AF127" s="23"/>
      <c r="AG127" s="23"/>
      <c r="AH127" s="23"/>
      <c r="AI127" s="23"/>
      <c r="AJ127" s="37"/>
      <c r="AK127" s="23"/>
      <c r="AL127" s="38" t="s">
        <v>422</v>
      </c>
      <c r="AM127" s="39"/>
      <c r="AN127" s="40" t="s">
        <v>570</v>
      </c>
      <c r="AO127" s="27"/>
      <c r="AP127" s="22"/>
      <c r="AQ127" s="37" t="e">
        <f t="shared" si="28"/>
        <v>#DIV/0!</v>
      </c>
      <c r="AR127" s="24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 t="e">
        <f t="shared" si="17"/>
        <v>#DIV/0!</v>
      </c>
      <c r="BD127" s="17" t="e">
        <f t="shared" si="18"/>
        <v>#DIV/0!</v>
      </c>
      <c r="BE127" s="17" t="e">
        <f t="shared" si="19"/>
        <v>#DIV/0!</v>
      </c>
      <c r="BF127" s="17" t="e">
        <f t="shared" si="20"/>
        <v>#DIV/0!</v>
      </c>
      <c r="BG127" s="17" t="e">
        <f t="shared" si="21"/>
        <v>#DIV/0!</v>
      </c>
      <c r="BH127" s="17" t="e">
        <f t="shared" si="22"/>
        <v>#DIV/0!</v>
      </c>
      <c r="BI127" s="17" t="e">
        <f t="shared" si="23"/>
        <v>#DIV/0!</v>
      </c>
      <c r="BJ127" s="17" t="e">
        <f t="shared" si="24"/>
        <v>#DIV/0!</v>
      </c>
      <c r="BK127" s="17" t="e">
        <f t="shared" si="25"/>
        <v>#DIV/0!</v>
      </c>
      <c r="BL127" s="17" t="e">
        <f t="shared" si="26"/>
        <v>#DIV/0!</v>
      </c>
    </row>
    <row r="128" spans="1:64" s="25" customFormat="1" x14ac:dyDescent="0.8">
      <c r="A128" s="21">
        <v>27035391</v>
      </c>
      <c r="B128" s="22" t="s">
        <v>11</v>
      </c>
      <c r="C128" s="22">
        <v>2016</v>
      </c>
      <c r="D128" s="22" t="s">
        <v>235</v>
      </c>
      <c r="E128" s="22" t="s">
        <v>6</v>
      </c>
      <c r="F128" s="22" t="s">
        <v>105</v>
      </c>
      <c r="G128" s="22" t="s">
        <v>68</v>
      </c>
      <c r="H128" s="22" t="s">
        <v>79</v>
      </c>
      <c r="I128" s="22"/>
      <c r="J128" s="22">
        <v>120.4</v>
      </c>
      <c r="K128" s="22"/>
      <c r="L128" s="22">
        <v>-44.6</v>
      </c>
      <c r="M128" s="37" t="s">
        <v>64</v>
      </c>
      <c r="N128" s="22" t="s">
        <v>97</v>
      </c>
      <c r="O128" s="22" t="s">
        <v>766</v>
      </c>
      <c r="P128" s="37" t="s">
        <v>87</v>
      </c>
      <c r="Q128" s="37"/>
      <c r="R128" s="37" t="s">
        <v>420</v>
      </c>
      <c r="S128" s="37"/>
      <c r="T128" s="22"/>
      <c r="U128" s="22" t="s">
        <v>767</v>
      </c>
      <c r="V128" s="22" t="s">
        <v>592</v>
      </c>
      <c r="W128" s="22" t="s">
        <v>592</v>
      </c>
      <c r="X128" s="22" t="s">
        <v>592</v>
      </c>
      <c r="Y128" s="22" t="s">
        <v>592</v>
      </c>
      <c r="Z128" s="37" t="s">
        <v>82</v>
      </c>
      <c r="AA128" s="22" t="s">
        <v>67</v>
      </c>
      <c r="AB128" s="22">
        <v>1</v>
      </c>
      <c r="AC128" s="37" t="e">
        <f t="shared" si="27"/>
        <v>#DIV/0!</v>
      </c>
      <c r="AD128" s="22"/>
      <c r="AE128" s="22"/>
      <c r="AF128" s="23"/>
      <c r="AG128" s="23"/>
      <c r="AH128" s="23"/>
      <c r="AI128" s="23"/>
      <c r="AJ128" s="37" t="s">
        <v>428</v>
      </c>
      <c r="AK128" s="23"/>
      <c r="AL128" s="38" t="s">
        <v>423</v>
      </c>
      <c r="AM128" s="39"/>
      <c r="AN128" s="40" t="s">
        <v>448</v>
      </c>
      <c r="AO128" s="27"/>
      <c r="AP128" s="22"/>
      <c r="AQ128" s="37" t="e">
        <f t="shared" si="28"/>
        <v>#DIV/0!</v>
      </c>
      <c r="AR128" s="24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 t="e">
        <f t="shared" si="17"/>
        <v>#DIV/0!</v>
      </c>
      <c r="BD128" s="17" t="e">
        <f t="shared" si="18"/>
        <v>#DIV/0!</v>
      </c>
      <c r="BE128" s="17" t="e">
        <f t="shared" si="19"/>
        <v>#DIV/0!</v>
      </c>
      <c r="BF128" s="17" t="e">
        <f t="shared" si="20"/>
        <v>#DIV/0!</v>
      </c>
      <c r="BG128" s="17" t="e">
        <f t="shared" si="21"/>
        <v>#DIV/0!</v>
      </c>
      <c r="BH128" s="17" t="e">
        <f t="shared" si="22"/>
        <v>#DIV/0!</v>
      </c>
      <c r="BI128" s="17" t="e">
        <f t="shared" si="23"/>
        <v>#DIV/0!</v>
      </c>
      <c r="BJ128" s="17" t="e">
        <f t="shared" si="24"/>
        <v>#DIV/0!</v>
      </c>
      <c r="BK128" s="17" t="e">
        <f t="shared" si="25"/>
        <v>#DIV/0!</v>
      </c>
      <c r="BL128" s="17" t="e">
        <f t="shared" si="26"/>
        <v>#DIV/0!</v>
      </c>
    </row>
    <row r="129" spans="1:64" s="25" customFormat="1" x14ac:dyDescent="0.8">
      <c r="A129" s="21">
        <v>23419645</v>
      </c>
      <c r="B129" s="22" t="s">
        <v>15</v>
      </c>
      <c r="C129" s="22">
        <v>2013</v>
      </c>
      <c r="D129" s="22" t="s">
        <v>236</v>
      </c>
      <c r="E129" s="22" t="s">
        <v>6</v>
      </c>
      <c r="F129" s="22" t="s">
        <v>105</v>
      </c>
      <c r="G129" s="22" t="s">
        <v>68</v>
      </c>
      <c r="H129" s="22" t="s">
        <v>79</v>
      </c>
      <c r="I129" s="22"/>
      <c r="J129" s="22">
        <v>147</v>
      </c>
      <c r="K129" s="22"/>
      <c r="L129" s="22">
        <v>-25.7</v>
      </c>
      <c r="M129" s="37" t="s">
        <v>64</v>
      </c>
      <c r="N129" s="22" t="s">
        <v>97</v>
      </c>
      <c r="O129" s="22" t="s">
        <v>768</v>
      </c>
      <c r="P129" s="37" t="s">
        <v>87</v>
      </c>
      <c r="Q129" s="37"/>
      <c r="R129" s="37" t="s">
        <v>420</v>
      </c>
      <c r="S129" s="37" t="s">
        <v>769</v>
      </c>
      <c r="T129" s="22"/>
      <c r="U129" s="22" t="s">
        <v>770</v>
      </c>
      <c r="V129" s="22" t="s">
        <v>592</v>
      </c>
      <c r="W129" s="22" t="s">
        <v>592</v>
      </c>
      <c r="X129" s="22" t="s">
        <v>592</v>
      </c>
      <c r="Y129" s="22" t="s">
        <v>592</v>
      </c>
      <c r="Z129" s="37" t="s">
        <v>77</v>
      </c>
      <c r="AA129" s="22" t="s">
        <v>93</v>
      </c>
      <c r="AB129" s="22">
        <v>1</v>
      </c>
      <c r="AC129" s="37" t="e">
        <f t="shared" si="27"/>
        <v>#DIV/0!</v>
      </c>
      <c r="AD129" s="22"/>
      <c r="AE129" s="22"/>
      <c r="AF129" s="23"/>
      <c r="AG129" s="23" t="s">
        <v>399</v>
      </c>
      <c r="AH129" s="23" t="s">
        <v>85</v>
      </c>
      <c r="AI129" s="23"/>
      <c r="AJ129" s="37" t="s">
        <v>428</v>
      </c>
      <c r="AK129" s="23"/>
      <c r="AL129" s="38" t="s">
        <v>423</v>
      </c>
      <c r="AM129" s="39"/>
      <c r="AN129" s="40" t="s">
        <v>448</v>
      </c>
      <c r="AO129" s="27"/>
      <c r="AP129" s="22"/>
      <c r="AQ129" s="37" t="e">
        <f t="shared" si="28"/>
        <v>#DIV/0!</v>
      </c>
      <c r="AR129" s="24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 t="e">
        <f t="shared" si="17"/>
        <v>#DIV/0!</v>
      </c>
      <c r="BD129" s="17" t="e">
        <f t="shared" si="18"/>
        <v>#DIV/0!</v>
      </c>
      <c r="BE129" s="17" t="e">
        <f t="shared" si="19"/>
        <v>#DIV/0!</v>
      </c>
      <c r="BF129" s="17" t="e">
        <f t="shared" si="20"/>
        <v>#DIV/0!</v>
      </c>
      <c r="BG129" s="17" t="e">
        <f t="shared" si="21"/>
        <v>#DIV/0!</v>
      </c>
      <c r="BH129" s="17" t="e">
        <f t="shared" si="22"/>
        <v>#DIV/0!</v>
      </c>
      <c r="BI129" s="17" t="e">
        <f t="shared" si="23"/>
        <v>#DIV/0!</v>
      </c>
      <c r="BJ129" s="17" t="e">
        <f t="shared" si="24"/>
        <v>#DIV/0!</v>
      </c>
      <c r="BK129" s="17" t="e">
        <f t="shared" si="25"/>
        <v>#DIV/0!</v>
      </c>
      <c r="BL129" s="17" t="e">
        <f t="shared" si="26"/>
        <v>#DIV/0!</v>
      </c>
    </row>
    <row r="130" spans="1:64" s="25" customFormat="1" x14ac:dyDescent="0.8">
      <c r="A130" s="21">
        <v>28789518</v>
      </c>
      <c r="B130" s="22" t="s">
        <v>9</v>
      </c>
      <c r="C130" s="22">
        <v>2017</v>
      </c>
      <c r="D130" s="22" t="s">
        <v>31</v>
      </c>
      <c r="E130" s="22" t="s">
        <v>6</v>
      </c>
      <c r="F130" s="22" t="s">
        <v>105</v>
      </c>
      <c r="G130" s="22" t="s">
        <v>62</v>
      </c>
      <c r="H130" s="22" t="s">
        <v>415</v>
      </c>
      <c r="I130" s="22"/>
      <c r="J130" s="22">
        <v>110</v>
      </c>
      <c r="K130" s="22"/>
      <c r="L130" s="22">
        <v>-21</v>
      </c>
      <c r="M130" s="37" t="s">
        <v>64</v>
      </c>
      <c r="N130" s="22" t="s">
        <v>65</v>
      </c>
      <c r="O130" s="22" t="s">
        <v>771</v>
      </c>
      <c r="P130" s="37" t="s">
        <v>87</v>
      </c>
      <c r="Q130" s="37"/>
      <c r="R130" s="37" t="s">
        <v>420</v>
      </c>
      <c r="S130" s="37"/>
      <c r="T130" s="22">
        <v>12.5</v>
      </c>
      <c r="U130" s="22"/>
      <c r="V130" s="22" t="s">
        <v>592</v>
      </c>
      <c r="W130" s="22" t="s">
        <v>592</v>
      </c>
      <c r="X130" s="22" t="s">
        <v>592</v>
      </c>
      <c r="Y130" s="22" t="s">
        <v>592</v>
      </c>
      <c r="Z130" s="37" t="s">
        <v>66</v>
      </c>
      <c r="AA130" s="22" t="s">
        <v>73</v>
      </c>
      <c r="AB130" s="22">
        <v>1</v>
      </c>
      <c r="AC130" s="37" t="e">
        <f t="shared" si="27"/>
        <v>#DIV/0!</v>
      </c>
      <c r="AD130" s="22"/>
      <c r="AE130" s="22"/>
      <c r="AF130" s="23"/>
      <c r="AG130" s="23"/>
      <c r="AH130" s="23"/>
      <c r="AI130" s="23"/>
      <c r="AJ130" s="37" t="s">
        <v>80</v>
      </c>
      <c r="AK130" s="23" t="s">
        <v>772</v>
      </c>
      <c r="AL130" s="38" t="s">
        <v>423</v>
      </c>
      <c r="AM130" s="39"/>
      <c r="AN130" s="40" t="s">
        <v>448</v>
      </c>
      <c r="AO130" s="27"/>
      <c r="AP130" s="22"/>
      <c r="AQ130" s="37" t="e">
        <f t="shared" si="28"/>
        <v>#DIV/0!</v>
      </c>
      <c r="AR130" s="24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 t="e">
        <f t="shared" ref="BC130:BC193" si="29">(AR130/$BB130)*100</f>
        <v>#DIV/0!</v>
      </c>
      <c r="BD130" s="17" t="e">
        <f t="shared" ref="BD130:BD193" si="30">(AS130/$BB130)*100</f>
        <v>#DIV/0!</v>
      </c>
      <c r="BE130" s="17" t="e">
        <f t="shared" ref="BE130:BE193" si="31">(AT130/$BB130)*100</f>
        <v>#DIV/0!</v>
      </c>
      <c r="BF130" s="17" t="e">
        <f t="shared" ref="BF130:BF193" si="32">(AU130/$BB130)*100</f>
        <v>#DIV/0!</v>
      </c>
      <c r="BG130" s="17" t="e">
        <f t="shared" ref="BG130:BG193" si="33">(AV130/$BB130)*100</f>
        <v>#DIV/0!</v>
      </c>
      <c r="BH130" s="17" t="e">
        <f t="shared" ref="BH130:BH193" si="34">(AW130/$BB130)*100</f>
        <v>#DIV/0!</v>
      </c>
      <c r="BI130" s="17" t="e">
        <f t="shared" ref="BI130:BI193" si="35">(AX130/$BB130)*100</f>
        <v>#DIV/0!</v>
      </c>
      <c r="BJ130" s="17" t="e">
        <f t="shared" ref="BJ130:BJ193" si="36">(AY130/$BB130)*100</f>
        <v>#DIV/0!</v>
      </c>
      <c r="BK130" s="17" t="e">
        <f t="shared" ref="BK130:BK193" si="37">(AZ130/$BB130)*100</f>
        <v>#DIV/0!</v>
      </c>
      <c r="BL130" s="17" t="e">
        <f t="shared" ref="BL130:BL193" si="38">(BA130/$BB130)*100</f>
        <v>#DIV/0!</v>
      </c>
    </row>
    <row r="131" spans="1:64" s="25" customFormat="1" x14ac:dyDescent="0.8">
      <c r="A131" s="21">
        <v>24976309</v>
      </c>
      <c r="B131" s="22" t="s">
        <v>13</v>
      </c>
      <c r="C131" s="22">
        <v>2014</v>
      </c>
      <c r="D131" s="22" t="s">
        <v>238</v>
      </c>
      <c r="E131" s="22" t="s">
        <v>6</v>
      </c>
      <c r="F131" s="22" t="s">
        <v>105</v>
      </c>
      <c r="G131" s="22" t="s">
        <v>68</v>
      </c>
      <c r="H131" s="22" t="s">
        <v>79</v>
      </c>
      <c r="I131" s="22"/>
      <c r="J131" s="22">
        <v>60</v>
      </c>
      <c r="K131" s="22"/>
      <c r="L131" s="22">
        <v>-16</v>
      </c>
      <c r="M131" s="37" t="s">
        <v>64</v>
      </c>
      <c r="N131" s="22" t="s">
        <v>65</v>
      </c>
      <c r="O131" s="22" t="s">
        <v>774</v>
      </c>
      <c r="P131" s="37" t="s">
        <v>87</v>
      </c>
      <c r="Q131" s="37"/>
      <c r="R131" s="37" t="s">
        <v>65</v>
      </c>
      <c r="S131" s="37" t="s">
        <v>773</v>
      </c>
      <c r="T131" s="22">
        <v>10</v>
      </c>
      <c r="U131" s="22"/>
      <c r="V131" s="22" t="s">
        <v>592</v>
      </c>
      <c r="W131" s="22" t="s">
        <v>592</v>
      </c>
      <c r="X131" s="22" t="s">
        <v>592</v>
      </c>
      <c r="Y131" s="22" t="s">
        <v>592</v>
      </c>
      <c r="Z131" s="37" t="s">
        <v>66</v>
      </c>
      <c r="AA131" s="22" t="s">
        <v>73</v>
      </c>
      <c r="AB131" s="22">
        <v>1</v>
      </c>
      <c r="AC131" s="37">
        <f t="shared" si="27"/>
        <v>99.775280898876403</v>
      </c>
      <c r="AD131" s="22"/>
      <c r="AE131" s="22"/>
      <c r="AF131" s="23"/>
      <c r="AG131" s="23"/>
      <c r="AH131" s="23"/>
      <c r="AI131" s="23"/>
      <c r="AJ131" s="37" t="s">
        <v>520</v>
      </c>
      <c r="AK131" s="23" t="s">
        <v>775</v>
      </c>
      <c r="AL131" s="38" t="s">
        <v>423</v>
      </c>
      <c r="AM131" s="39"/>
      <c r="AN131" s="40" t="s">
        <v>448</v>
      </c>
      <c r="AO131" s="27">
        <v>0.02</v>
      </c>
      <c r="AP131" s="22">
        <v>8.9</v>
      </c>
      <c r="AQ131" s="37">
        <f t="shared" si="28"/>
        <v>99.775280898876403</v>
      </c>
      <c r="AR131" s="24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 t="e">
        <f t="shared" si="29"/>
        <v>#DIV/0!</v>
      </c>
      <c r="BD131" s="17" t="e">
        <f t="shared" si="30"/>
        <v>#DIV/0!</v>
      </c>
      <c r="BE131" s="17" t="e">
        <f t="shared" si="31"/>
        <v>#DIV/0!</v>
      </c>
      <c r="BF131" s="17" t="e">
        <f t="shared" si="32"/>
        <v>#DIV/0!</v>
      </c>
      <c r="BG131" s="17" t="e">
        <f t="shared" si="33"/>
        <v>#DIV/0!</v>
      </c>
      <c r="BH131" s="17" t="e">
        <f t="shared" si="34"/>
        <v>#DIV/0!</v>
      </c>
      <c r="BI131" s="17" t="e">
        <f t="shared" si="35"/>
        <v>#DIV/0!</v>
      </c>
      <c r="BJ131" s="17" t="e">
        <f t="shared" si="36"/>
        <v>#DIV/0!</v>
      </c>
      <c r="BK131" s="17" t="e">
        <f t="shared" si="37"/>
        <v>#DIV/0!</v>
      </c>
      <c r="BL131" s="17" t="e">
        <f t="shared" si="38"/>
        <v>#DIV/0!</v>
      </c>
    </row>
    <row r="132" spans="1:64" s="25" customFormat="1" x14ac:dyDescent="0.8">
      <c r="A132" s="21">
        <v>25327162</v>
      </c>
      <c r="B132" s="22" t="s">
        <v>11</v>
      </c>
      <c r="C132" s="22">
        <v>2014</v>
      </c>
      <c r="D132" s="22" t="s">
        <v>239</v>
      </c>
      <c r="E132" s="22" t="s">
        <v>6</v>
      </c>
      <c r="F132" s="22" t="s">
        <v>105</v>
      </c>
      <c r="G132" s="22" t="s">
        <v>68</v>
      </c>
      <c r="H132" s="22" t="s">
        <v>79</v>
      </c>
      <c r="I132" s="22"/>
      <c r="J132" s="22">
        <v>48.6</v>
      </c>
      <c r="K132" s="22"/>
      <c r="L132" s="22" t="s">
        <v>592</v>
      </c>
      <c r="M132" s="37" t="s">
        <v>64</v>
      </c>
      <c r="N132" s="22" t="s">
        <v>1364</v>
      </c>
      <c r="O132" s="22" t="s">
        <v>776</v>
      </c>
      <c r="P132" s="37" t="s">
        <v>87</v>
      </c>
      <c r="Q132" s="37"/>
      <c r="R132" s="37" t="s">
        <v>420</v>
      </c>
      <c r="S132" s="37"/>
      <c r="T132" s="22">
        <v>5</v>
      </c>
      <c r="U132" s="22" t="s">
        <v>777</v>
      </c>
      <c r="V132" s="22" t="s">
        <v>1348</v>
      </c>
      <c r="W132" s="22" t="s">
        <v>592</v>
      </c>
      <c r="X132" s="22" t="s">
        <v>592</v>
      </c>
      <c r="Y132" s="22" t="s">
        <v>592</v>
      </c>
      <c r="Z132" s="37" t="s">
        <v>77</v>
      </c>
      <c r="AA132" s="22" t="s">
        <v>80</v>
      </c>
      <c r="AB132" s="22">
        <v>7</v>
      </c>
      <c r="AC132" s="37">
        <f t="shared" si="27"/>
        <v>53.233878729547634</v>
      </c>
      <c r="AD132" s="22"/>
      <c r="AE132" s="22"/>
      <c r="AF132" s="23"/>
      <c r="AG132" s="23"/>
      <c r="AH132" s="23"/>
      <c r="AI132" s="23"/>
      <c r="AJ132" s="37"/>
      <c r="AK132" s="23" t="s">
        <v>782</v>
      </c>
      <c r="AL132" s="38" t="s">
        <v>423</v>
      </c>
      <c r="AM132" s="39"/>
      <c r="AN132" s="40" t="s">
        <v>519</v>
      </c>
      <c r="AO132" s="27">
        <v>48.59</v>
      </c>
      <c r="AP132" s="22">
        <v>103.9</v>
      </c>
      <c r="AQ132" s="37">
        <f t="shared" si="28"/>
        <v>53.233878729547634</v>
      </c>
      <c r="AR132" s="24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 t="e">
        <f t="shared" si="29"/>
        <v>#DIV/0!</v>
      </c>
      <c r="BD132" s="17" t="e">
        <f t="shared" si="30"/>
        <v>#DIV/0!</v>
      </c>
      <c r="BE132" s="17" t="e">
        <f t="shared" si="31"/>
        <v>#DIV/0!</v>
      </c>
      <c r="BF132" s="17" t="e">
        <f t="shared" si="32"/>
        <v>#DIV/0!</v>
      </c>
      <c r="BG132" s="17" t="e">
        <f t="shared" si="33"/>
        <v>#DIV/0!</v>
      </c>
      <c r="BH132" s="17" t="e">
        <f t="shared" si="34"/>
        <v>#DIV/0!</v>
      </c>
      <c r="BI132" s="17" t="e">
        <f t="shared" si="35"/>
        <v>#DIV/0!</v>
      </c>
      <c r="BJ132" s="17" t="e">
        <f t="shared" si="36"/>
        <v>#DIV/0!</v>
      </c>
      <c r="BK132" s="17" t="e">
        <f t="shared" si="37"/>
        <v>#DIV/0!</v>
      </c>
      <c r="BL132" s="17" t="e">
        <f t="shared" si="38"/>
        <v>#DIV/0!</v>
      </c>
    </row>
    <row r="133" spans="1:64" s="25" customFormat="1" x14ac:dyDescent="0.8">
      <c r="A133" s="21">
        <v>25652902</v>
      </c>
      <c r="B133" s="22" t="s">
        <v>12</v>
      </c>
      <c r="C133" s="22">
        <v>2015</v>
      </c>
      <c r="D133" s="22" t="s">
        <v>240</v>
      </c>
      <c r="E133" s="22" t="s">
        <v>6</v>
      </c>
      <c r="F133" s="22" t="s">
        <v>105</v>
      </c>
      <c r="G133" s="22" t="s">
        <v>68</v>
      </c>
      <c r="H133" s="22" t="s">
        <v>79</v>
      </c>
      <c r="I133" s="22"/>
      <c r="J133" s="22">
        <v>96</v>
      </c>
      <c r="K133" s="22"/>
      <c r="L133" s="22">
        <v>-31</v>
      </c>
      <c r="M133" s="37" t="s">
        <v>64</v>
      </c>
      <c r="N133" s="22" t="s">
        <v>101</v>
      </c>
      <c r="O133" s="22" t="s">
        <v>1039</v>
      </c>
      <c r="P133" s="37" t="s">
        <v>87</v>
      </c>
      <c r="Q133" s="37"/>
      <c r="R133" s="37" t="s">
        <v>420</v>
      </c>
      <c r="S133" s="37"/>
      <c r="T133" s="22"/>
      <c r="U133" s="22" t="s">
        <v>778</v>
      </c>
      <c r="V133" s="22" t="s">
        <v>592</v>
      </c>
      <c r="W133" s="22" t="s">
        <v>592</v>
      </c>
      <c r="X133" s="22">
        <v>1</v>
      </c>
      <c r="Y133" s="22" t="s">
        <v>592</v>
      </c>
      <c r="Z133" s="37" t="s">
        <v>72</v>
      </c>
      <c r="AA133" s="22" t="s">
        <v>67</v>
      </c>
      <c r="AB133" s="22">
        <v>1</v>
      </c>
      <c r="AC133" s="37" t="e">
        <f t="shared" si="27"/>
        <v>#DIV/0!</v>
      </c>
      <c r="AD133" s="22"/>
      <c r="AE133" s="22"/>
      <c r="AF133" s="23"/>
      <c r="AG133" s="23" t="s">
        <v>779</v>
      </c>
      <c r="AH133" s="23" t="s">
        <v>85</v>
      </c>
      <c r="AI133" s="23"/>
      <c r="AJ133" s="37"/>
      <c r="AK133" s="23"/>
      <c r="AL133" s="38" t="s">
        <v>422</v>
      </c>
      <c r="AM133" s="39"/>
      <c r="AN133" s="40" t="s">
        <v>448</v>
      </c>
      <c r="AO133" s="27"/>
      <c r="AP133" s="22"/>
      <c r="AQ133" s="37" t="e">
        <f t="shared" si="28"/>
        <v>#DIV/0!</v>
      </c>
      <c r="AR133" s="24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 t="e">
        <f t="shared" si="29"/>
        <v>#DIV/0!</v>
      </c>
      <c r="BD133" s="17" t="e">
        <f t="shared" si="30"/>
        <v>#DIV/0!</v>
      </c>
      <c r="BE133" s="17" t="e">
        <f t="shared" si="31"/>
        <v>#DIV/0!</v>
      </c>
      <c r="BF133" s="17" t="e">
        <f t="shared" si="32"/>
        <v>#DIV/0!</v>
      </c>
      <c r="BG133" s="17" t="e">
        <f t="shared" si="33"/>
        <v>#DIV/0!</v>
      </c>
      <c r="BH133" s="17" t="e">
        <f t="shared" si="34"/>
        <v>#DIV/0!</v>
      </c>
      <c r="BI133" s="17" t="e">
        <f t="shared" si="35"/>
        <v>#DIV/0!</v>
      </c>
      <c r="BJ133" s="17" t="e">
        <f t="shared" si="36"/>
        <v>#DIV/0!</v>
      </c>
      <c r="BK133" s="17" t="e">
        <f t="shared" si="37"/>
        <v>#DIV/0!</v>
      </c>
      <c r="BL133" s="17" t="e">
        <f t="shared" si="38"/>
        <v>#DIV/0!</v>
      </c>
    </row>
    <row r="134" spans="1:64" s="25" customFormat="1" x14ac:dyDescent="0.8">
      <c r="A134" s="21">
        <v>28732245</v>
      </c>
      <c r="B134" s="22" t="s">
        <v>15</v>
      </c>
      <c r="C134" s="22">
        <v>2017</v>
      </c>
      <c r="D134" s="22" t="s">
        <v>241</v>
      </c>
      <c r="E134" s="22" t="s">
        <v>6</v>
      </c>
      <c r="F134" s="22" t="s">
        <v>105</v>
      </c>
      <c r="G134" s="22" t="s">
        <v>68</v>
      </c>
      <c r="H134" s="22" t="s">
        <v>79</v>
      </c>
      <c r="I134" s="22"/>
      <c r="J134" s="22">
        <v>273.7</v>
      </c>
      <c r="K134" s="22"/>
      <c r="L134" s="22">
        <v>24.98</v>
      </c>
      <c r="M134" s="37" t="s">
        <v>64</v>
      </c>
      <c r="N134" s="22" t="s">
        <v>1364</v>
      </c>
      <c r="O134" s="22" t="s">
        <v>783</v>
      </c>
      <c r="P134" s="37" t="s">
        <v>87</v>
      </c>
      <c r="Q134" s="37"/>
      <c r="R134" s="37" t="s">
        <v>420</v>
      </c>
      <c r="S134" s="37"/>
      <c r="T134" s="22"/>
      <c r="U134" s="22" t="s">
        <v>780</v>
      </c>
      <c r="V134" s="22" t="s">
        <v>1349</v>
      </c>
      <c r="W134" s="22" t="s">
        <v>592</v>
      </c>
      <c r="X134" s="22" t="s">
        <v>592</v>
      </c>
      <c r="Y134" s="22" t="s">
        <v>592</v>
      </c>
      <c r="Z134" s="37" t="s">
        <v>77</v>
      </c>
      <c r="AA134" s="22" t="s">
        <v>73</v>
      </c>
      <c r="AB134" s="22">
        <v>12</v>
      </c>
      <c r="AC134" s="37">
        <f t="shared" si="27"/>
        <v>65.340909090909079</v>
      </c>
      <c r="AD134" s="22">
        <v>128.65497076023431</v>
      </c>
      <c r="AE134" s="22">
        <v>33.333333333333513</v>
      </c>
      <c r="AF134" s="23">
        <v>13.450292397660885</v>
      </c>
      <c r="AG134" s="23" t="s">
        <v>405</v>
      </c>
      <c r="AH134" s="23" t="s">
        <v>85</v>
      </c>
      <c r="AI134" s="23" t="s">
        <v>410</v>
      </c>
      <c r="AJ134" s="37" t="s">
        <v>507</v>
      </c>
      <c r="AK134" s="23" t="s">
        <v>781</v>
      </c>
      <c r="AL134" s="38" t="s">
        <v>423</v>
      </c>
      <c r="AM134" s="39"/>
      <c r="AN134" s="40" t="s">
        <v>519</v>
      </c>
      <c r="AO134" s="27">
        <v>1220</v>
      </c>
      <c r="AP134" s="22">
        <v>3520</v>
      </c>
      <c r="AQ134" s="37">
        <f t="shared" si="28"/>
        <v>65.340909090909079</v>
      </c>
      <c r="AR134" s="24"/>
      <c r="AS134" s="17">
        <v>22115384.615384601</v>
      </c>
      <c r="AT134" s="17">
        <v>54807692.307692297</v>
      </c>
      <c r="AU134" s="17">
        <v>12500000</v>
      </c>
      <c r="AV134" s="17"/>
      <c r="AW134" s="17"/>
      <c r="AX134" s="17">
        <v>211538461.538461</v>
      </c>
      <c r="AY134" s="17"/>
      <c r="AZ134" s="17"/>
      <c r="BA134" s="17"/>
      <c r="BB134" s="17">
        <v>164423076.923076</v>
      </c>
      <c r="BC134" s="17">
        <f t="shared" si="29"/>
        <v>0</v>
      </c>
      <c r="BD134" s="17">
        <f t="shared" si="30"/>
        <v>13.450292397660885</v>
      </c>
      <c r="BE134" s="17">
        <f t="shared" si="31"/>
        <v>33.333333333333513</v>
      </c>
      <c r="BF134" s="17">
        <f t="shared" si="32"/>
        <v>7.6023391812865926</v>
      </c>
      <c r="BG134" s="17">
        <f t="shared" si="33"/>
        <v>0</v>
      </c>
      <c r="BH134" s="17">
        <f t="shared" si="34"/>
        <v>0</v>
      </c>
      <c r="BI134" s="17">
        <f t="shared" si="35"/>
        <v>128.65497076023431</v>
      </c>
      <c r="BJ134" s="17">
        <f t="shared" si="36"/>
        <v>0</v>
      </c>
      <c r="BK134" s="17">
        <f t="shared" si="37"/>
        <v>0</v>
      </c>
      <c r="BL134" s="17">
        <f t="shared" si="38"/>
        <v>0</v>
      </c>
    </row>
    <row r="135" spans="1:64" s="25" customFormat="1" x14ac:dyDescent="0.8">
      <c r="A135" s="21">
        <v>27714144</v>
      </c>
      <c r="B135" s="22" t="s">
        <v>11</v>
      </c>
      <c r="C135" s="22">
        <v>2016</v>
      </c>
      <c r="D135" s="22" t="s">
        <v>242</v>
      </c>
      <c r="E135" s="22" t="s">
        <v>6</v>
      </c>
      <c r="F135" s="22" t="s">
        <v>105</v>
      </c>
      <c r="G135" s="22" t="s">
        <v>68</v>
      </c>
      <c r="H135" s="22" t="s">
        <v>79</v>
      </c>
      <c r="I135" s="22"/>
      <c r="J135" s="22">
        <v>59.19</v>
      </c>
      <c r="K135" s="22"/>
      <c r="L135" s="22">
        <v>-35.9</v>
      </c>
      <c r="M135" s="37" t="s">
        <v>64</v>
      </c>
      <c r="N135" s="22" t="s">
        <v>97</v>
      </c>
      <c r="O135" s="22" t="s">
        <v>784</v>
      </c>
      <c r="P135" s="37" t="s">
        <v>87</v>
      </c>
      <c r="Q135" s="37"/>
      <c r="R135" s="37" t="s">
        <v>420</v>
      </c>
      <c r="S135" s="37"/>
      <c r="T135" s="22"/>
      <c r="U135" s="22" t="s">
        <v>785</v>
      </c>
      <c r="V135" s="22" t="s">
        <v>592</v>
      </c>
      <c r="W135" s="22" t="s">
        <v>592</v>
      </c>
      <c r="X135" s="22" t="s">
        <v>592</v>
      </c>
      <c r="Y135" s="22" t="s">
        <v>592</v>
      </c>
      <c r="Z135" s="37" t="s">
        <v>82</v>
      </c>
      <c r="AA135" s="22" t="s">
        <v>80</v>
      </c>
      <c r="AB135" s="22">
        <v>4</v>
      </c>
      <c r="AC135" s="37" t="e">
        <f t="shared" si="27"/>
        <v>#DIV/0!</v>
      </c>
      <c r="AD135" s="22"/>
      <c r="AE135" s="22"/>
      <c r="AF135" s="23"/>
      <c r="AG135" s="23"/>
      <c r="AH135" s="23"/>
      <c r="AI135" s="23"/>
      <c r="AJ135" s="37" t="s">
        <v>428</v>
      </c>
      <c r="AK135" s="23"/>
      <c r="AL135" s="38" t="s">
        <v>424</v>
      </c>
      <c r="AM135" s="39" t="s">
        <v>786</v>
      </c>
      <c r="AN135" s="40" t="s">
        <v>87</v>
      </c>
      <c r="AO135" s="27"/>
      <c r="AP135" s="22"/>
      <c r="AQ135" s="37" t="e">
        <f t="shared" si="28"/>
        <v>#DIV/0!</v>
      </c>
      <c r="AR135" s="24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 t="e">
        <f t="shared" si="29"/>
        <v>#DIV/0!</v>
      </c>
      <c r="BD135" s="17" t="e">
        <f t="shared" si="30"/>
        <v>#DIV/0!</v>
      </c>
      <c r="BE135" s="17" t="e">
        <f t="shared" si="31"/>
        <v>#DIV/0!</v>
      </c>
      <c r="BF135" s="17" t="e">
        <f t="shared" si="32"/>
        <v>#DIV/0!</v>
      </c>
      <c r="BG135" s="17" t="e">
        <f t="shared" si="33"/>
        <v>#DIV/0!</v>
      </c>
      <c r="BH135" s="17" t="e">
        <f t="shared" si="34"/>
        <v>#DIV/0!</v>
      </c>
      <c r="BI135" s="17" t="e">
        <f t="shared" si="35"/>
        <v>#DIV/0!</v>
      </c>
      <c r="BJ135" s="17" t="e">
        <f t="shared" si="36"/>
        <v>#DIV/0!</v>
      </c>
      <c r="BK135" s="17" t="e">
        <f t="shared" si="37"/>
        <v>#DIV/0!</v>
      </c>
      <c r="BL135" s="17" t="e">
        <f t="shared" si="38"/>
        <v>#DIV/0!</v>
      </c>
    </row>
    <row r="136" spans="1:64" s="25" customFormat="1" x14ac:dyDescent="0.8">
      <c r="A136" s="21">
        <v>31923762</v>
      </c>
      <c r="B136" s="22" t="s">
        <v>15</v>
      </c>
      <c r="C136" s="22">
        <v>2020</v>
      </c>
      <c r="D136" s="22" t="s">
        <v>243</v>
      </c>
      <c r="E136" s="22" t="s">
        <v>6</v>
      </c>
      <c r="F136" s="22" t="s">
        <v>105</v>
      </c>
      <c r="G136" s="22" t="s">
        <v>68</v>
      </c>
      <c r="H136" s="22" t="s">
        <v>79</v>
      </c>
      <c r="I136" s="22"/>
      <c r="J136" s="22">
        <v>360</v>
      </c>
      <c r="K136" s="22"/>
      <c r="L136" s="22">
        <v>8</v>
      </c>
      <c r="M136" s="37" t="s">
        <v>64</v>
      </c>
      <c r="N136" s="22" t="s">
        <v>81</v>
      </c>
      <c r="O136" s="22" t="s">
        <v>787</v>
      </c>
      <c r="P136" s="37" t="s">
        <v>87</v>
      </c>
      <c r="Q136" s="37"/>
      <c r="R136" s="37" t="s">
        <v>420</v>
      </c>
      <c r="S136" s="37" t="s">
        <v>788</v>
      </c>
      <c r="T136" s="22">
        <v>7.5</v>
      </c>
      <c r="U136" s="22"/>
      <c r="V136" s="22" t="s">
        <v>1350</v>
      </c>
      <c r="W136" s="22" t="s">
        <v>592</v>
      </c>
      <c r="X136" s="22" t="s">
        <v>592</v>
      </c>
      <c r="Y136" s="22" t="s">
        <v>592</v>
      </c>
      <c r="Z136" s="37" t="s">
        <v>77</v>
      </c>
      <c r="AA136" s="22" t="s">
        <v>83</v>
      </c>
      <c r="AB136" s="22">
        <v>7</v>
      </c>
      <c r="AC136" s="37">
        <f t="shared" si="27"/>
        <v>63.838946033535308</v>
      </c>
      <c r="AD136" s="22">
        <v>323.07692307692304</v>
      </c>
      <c r="AE136" s="22">
        <v>192.30769230769229</v>
      </c>
      <c r="AF136" s="23">
        <v>84.615384615384613</v>
      </c>
      <c r="AG136" s="23" t="s">
        <v>85</v>
      </c>
      <c r="AH136" s="23" t="s">
        <v>399</v>
      </c>
      <c r="AI136" s="23" t="s">
        <v>405</v>
      </c>
      <c r="AJ136" s="37"/>
      <c r="AK136" s="23"/>
      <c r="AL136" s="38" t="s">
        <v>423</v>
      </c>
      <c r="AM136" s="39"/>
      <c r="AN136" s="40" t="s">
        <v>448</v>
      </c>
      <c r="AO136" s="27">
        <v>513.27</v>
      </c>
      <c r="AP136" s="22">
        <v>1419.4</v>
      </c>
      <c r="AQ136" s="37">
        <f t="shared" si="28"/>
        <v>63.838946033535308</v>
      </c>
      <c r="AR136" s="24"/>
      <c r="AS136" s="17"/>
      <c r="AT136" s="17">
        <v>0.84</v>
      </c>
      <c r="AU136" s="17">
        <v>0.5</v>
      </c>
      <c r="AV136" s="17"/>
      <c r="AW136" s="17"/>
      <c r="AX136" s="17">
        <v>0.22</v>
      </c>
      <c r="AY136" s="17"/>
      <c r="AZ136" s="17"/>
      <c r="BA136" s="17"/>
      <c r="BB136" s="17">
        <v>0.26</v>
      </c>
      <c r="BC136" s="17">
        <f t="shared" si="29"/>
        <v>0</v>
      </c>
      <c r="BD136" s="17">
        <f t="shared" si="30"/>
        <v>0</v>
      </c>
      <c r="BE136" s="17">
        <f t="shared" si="31"/>
        <v>323.07692307692304</v>
      </c>
      <c r="BF136" s="17">
        <f t="shared" si="32"/>
        <v>192.30769230769229</v>
      </c>
      <c r="BG136" s="17">
        <f t="shared" si="33"/>
        <v>0</v>
      </c>
      <c r="BH136" s="17">
        <f t="shared" si="34"/>
        <v>0</v>
      </c>
      <c r="BI136" s="17">
        <f t="shared" si="35"/>
        <v>84.615384615384613</v>
      </c>
      <c r="BJ136" s="17">
        <f t="shared" si="36"/>
        <v>0</v>
      </c>
      <c r="BK136" s="17">
        <f t="shared" si="37"/>
        <v>0</v>
      </c>
      <c r="BL136" s="17">
        <f t="shared" si="38"/>
        <v>0</v>
      </c>
    </row>
    <row r="137" spans="1:64" s="25" customFormat="1" x14ac:dyDescent="0.8">
      <c r="A137" s="21">
        <v>20092887</v>
      </c>
      <c r="B137" s="22" t="s">
        <v>15</v>
      </c>
      <c r="C137" s="22">
        <v>2010</v>
      </c>
      <c r="D137" s="22" t="s">
        <v>244</v>
      </c>
      <c r="E137" s="22" t="s">
        <v>6</v>
      </c>
      <c r="F137" s="22" t="s">
        <v>105</v>
      </c>
      <c r="G137" s="22" t="s">
        <v>68</v>
      </c>
      <c r="H137" s="22" t="s">
        <v>79</v>
      </c>
      <c r="I137" s="22"/>
      <c r="J137" s="22">
        <v>29.4</v>
      </c>
      <c r="K137" s="22"/>
      <c r="L137" s="22" t="s">
        <v>592</v>
      </c>
      <c r="M137" s="37" t="s">
        <v>64</v>
      </c>
      <c r="N137" s="22" t="s">
        <v>103</v>
      </c>
      <c r="O137" s="22" t="s">
        <v>789</v>
      </c>
      <c r="P137" s="37" t="s">
        <v>87</v>
      </c>
      <c r="Q137" s="37"/>
      <c r="R137" s="37" t="s">
        <v>420</v>
      </c>
      <c r="S137" s="37"/>
      <c r="T137" s="22"/>
      <c r="U137" s="22" t="s">
        <v>790</v>
      </c>
      <c r="V137" s="22" t="s">
        <v>592</v>
      </c>
      <c r="W137" s="22">
        <v>8.4499999999999993</v>
      </c>
      <c r="X137" s="22" t="s">
        <v>592</v>
      </c>
      <c r="Y137" s="22" t="s">
        <v>592</v>
      </c>
      <c r="Z137" s="37" t="s">
        <v>77</v>
      </c>
      <c r="AA137" s="22" t="s">
        <v>67</v>
      </c>
      <c r="AB137" s="22">
        <v>1</v>
      </c>
      <c r="AC137" s="37" t="e">
        <f t="shared" si="27"/>
        <v>#DIV/0!</v>
      </c>
      <c r="AD137" s="22"/>
      <c r="AE137" s="22"/>
      <c r="AF137" s="23"/>
      <c r="AG137" s="23" t="s">
        <v>85</v>
      </c>
      <c r="AH137" s="23" t="s">
        <v>399</v>
      </c>
      <c r="AI137" s="23" t="s">
        <v>405</v>
      </c>
      <c r="AJ137" s="37"/>
      <c r="AK137" s="23"/>
      <c r="AL137" s="38" t="s">
        <v>422</v>
      </c>
      <c r="AM137" s="39"/>
      <c r="AN137" s="40" t="s">
        <v>791</v>
      </c>
      <c r="AO137" s="27"/>
      <c r="AP137" s="22"/>
      <c r="AQ137" s="37" t="e">
        <f t="shared" si="28"/>
        <v>#DIV/0!</v>
      </c>
      <c r="AR137" s="24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 t="e">
        <f t="shared" si="29"/>
        <v>#DIV/0!</v>
      </c>
      <c r="BD137" s="17" t="e">
        <f t="shared" si="30"/>
        <v>#DIV/0!</v>
      </c>
      <c r="BE137" s="17" t="e">
        <f t="shared" si="31"/>
        <v>#DIV/0!</v>
      </c>
      <c r="BF137" s="17" t="e">
        <f t="shared" si="32"/>
        <v>#DIV/0!</v>
      </c>
      <c r="BG137" s="17" t="e">
        <f t="shared" si="33"/>
        <v>#DIV/0!</v>
      </c>
      <c r="BH137" s="17" t="e">
        <f t="shared" si="34"/>
        <v>#DIV/0!</v>
      </c>
      <c r="BI137" s="17" t="e">
        <f t="shared" si="35"/>
        <v>#DIV/0!</v>
      </c>
      <c r="BJ137" s="17" t="e">
        <f t="shared" si="36"/>
        <v>#DIV/0!</v>
      </c>
      <c r="BK137" s="17" t="e">
        <f t="shared" si="37"/>
        <v>#DIV/0!</v>
      </c>
      <c r="BL137" s="17" t="e">
        <f t="shared" si="38"/>
        <v>#DIV/0!</v>
      </c>
    </row>
    <row r="138" spans="1:64" s="25" customFormat="1" x14ac:dyDescent="0.8">
      <c r="A138" s="21">
        <v>29232142</v>
      </c>
      <c r="B138" s="22" t="s">
        <v>14</v>
      </c>
      <c r="C138" s="22">
        <v>2018</v>
      </c>
      <c r="D138" s="22" t="s">
        <v>245</v>
      </c>
      <c r="E138" s="22" t="s">
        <v>6</v>
      </c>
      <c r="F138" s="22" t="s">
        <v>105</v>
      </c>
      <c r="G138" s="22" t="s">
        <v>62</v>
      </c>
      <c r="H138" s="22" t="s">
        <v>84</v>
      </c>
      <c r="I138" s="22"/>
      <c r="J138" s="22">
        <v>15</v>
      </c>
      <c r="K138" s="22"/>
      <c r="L138" s="22" t="s">
        <v>592</v>
      </c>
      <c r="M138" s="37" t="s">
        <v>64</v>
      </c>
      <c r="N138" s="22" t="s">
        <v>81</v>
      </c>
      <c r="O138" s="22" t="s">
        <v>792</v>
      </c>
      <c r="P138" s="37" t="s">
        <v>87</v>
      </c>
      <c r="Q138" s="37"/>
      <c r="R138" s="37" t="s">
        <v>420</v>
      </c>
      <c r="S138" s="37"/>
      <c r="T138" s="22"/>
      <c r="U138" s="22" t="s">
        <v>793</v>
      </c>
      <c r="V138" s="22" t="s">
        <v>592</v>
      </c>
      <c r="W138" s="22" t="s">
        <v>592</v>
      </c>
      <c r="X138" s="22" t="s">
        <v>592</v>
      </c>
      <c r="Y138" s="22" t="s">
        <v>592</v>
      </c>
      <c r="Z138" s="37" t="s">
        <v>77</v>
      </c>
      <c r="AA138" s="22" t="s">
        <v>78</v>
      </c>
      <c r="AB138" s="22">
        <v>1</v>
      </c>
      <c r="AC138" s="37" t="e">
        <f t="shared" si="27"/>
        <v>#DIV/0!</v>
      </c>
      <c r="AD138" s="22"/>
      <c r="AE138" s="22"/>
      <c r="AF138" s="23"/>
      <c r="AG138" s="23"/>
      <c r="AH138" s="23"/>
      <c r="AI138" s="23"/>
      <c r="AJ138" s="37"/>
      <c r="AK138" s="23"/>
      <c r="AL138" s="38" t="s">
        <v>422</v>
      </c>
      <c r="AM138" s="39"/>
      <c r="AN138" s="40" t="s">
        <v>794</v>
      </c>
      <c r="AO138" s="27"/>
      <c r="AP138" s="22"/>
      <c r="AQ138" s="37" t="e">
        <f t="shared" si="28"/>
        <v>#DIV/0!</v>
      </c>
      <c r="AR138" s="24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 t="e">
        <f t="shared" si="29"/>
        <v>#DIV/0!</v>
      </c>
      <c r="BD138" s="17" t="e">
        <f t="shared" si="30"/>
        <v>#DIV/0!</v>
      </c>
      <c r="BE138" s="17" t="e">
        <f t="shared" si="31"/>
        <v>#DIV/0!</v>
      </c>
      <c r="BF138" s="17" t="e">
        <f t="shared" si="32"/>
        <v>#DIV/0!</v>
      </c>
      <c r="BG138" s="17" t="e">
        <f t="shared" si="33"/>
        <v>#DIV/0!</v>
      </c>
      <c r="BH138" s="17" t="e">
        <f t="shared" si="34"/>
        <v>#DIV/0!</v>
      </c>
      <c r="BI138" s="17" t="e">
        <f t="shared" si="35"/>
        <v>#DIV/0!</v>
      </c>
      <c r="BJ138" s="17" t="e">
        <f t="shared" si="36"/>
        <v>#DIV/0!</v>
      </c>
      <c r="BK138" s="17" t="e">
        <f t="shared" si="37"/>
        <v>#DIV/0!</v>
      </c>
      <c r="BL138" s="17" t="e">
        <f t="shared" si="38"/>
        <v>#DIV/0!</v>
      </c>
    </row>
    <row r="139" spans="1:64" s="25" customFormat="1" x14ac:dyDescent="0.8">
      <c r="A139" s="21">
        <v>20599526</v>
      </c>
      <c r="B139" s="22" t="s">
        <v>12</v>
      </c>
      <c r="C139" s="22">
        <v>2010</v>
      </c>
      <c r="D139" s="22" t="s">
        <v>246</v>
      </c>
      <c r="E139" s="22" t="s">
        <v>6</v>
      </c>
      <c r="F139" s="22" t="s">
        <v>105</v>
      </c>
      <c r="G139" s="22" t="s">
        <v>68</v>
      </c>
      <c r="H139" s="22" t="s">
        <v>79</v>
      </c>
      <c r="I139" s="22"/>
      <c r="J139" s="22">
        <v>113</v>
      </c>
      <c r="K139" s="22"/>
      <c r="L139" s="22" t="s">
        <v>592</v>
      </c>
      <c r="M139" s="37" t="s">
        <v>64</v>
      </c>
      <c r="N139" s="22" t="s">
        <v>99</v>
      </c>
      <c r="O139" s="22" t="s">
        <v>795</v>
      </c>
      <c r="P139" s="37" t="s">
        <v>87</v>
      </c>
      <c r="Q139" s="37"/>
      <c r="R139" s="37" t="s">
        <v>80</v>
      </c>
      <c r="S139" s="37" t="s">
        <v>796</v>
      </c>
      <c r="T139" s="22"/>
      <c r="U139" s="22" t="s">
        <v>592</v>
      </c>
      <c r="V139" s="22" t="s">
        <v>592</v>
      </c>
      <c r="W139" s="22" t="s">
        <v>592</v>
      </c>
      <c r="X139" s="22" t="s">
        <v>592</v>
      </c>
      <c r="Y139" s="22" t="s">
        <v>592</v>
      </c>
      <c r="Z139" s="37" t="s">
        <v>82</v>
      </c>
      <c r="AA139" s="22" t="s">
        <v>92</v>
      </c>
      <c r="AB139" s="22">
        <v>1</v>
      </c>
      <c r="AC139" s="37" t="e">
        <f t="shared" si="27"/>
        <v>#DIV/0!</v>
      </c>
      <c r="AD139" s="22"/>
      <c r="AE139" s="22"/>
      <c r="AF139" s="23"/>
      <c r="AG139" s="23" t="s">
        <v>399</v>
      </c>
      <c r="AH139" s="23" t="s">
        <v>405</v>
      </c>
      <c r="AI139" s="23" t="s">
        <v>797</v>
      </c>
      <c r="AJ139" s="37" t="s">
        <v>428</v>
      </c>
      <c r="AK139" s="23"/>
      <c r="AL139" s="38" t="s">
        <v>422</v>
      </c>
      <c r="AM139" s="39"/>
      <c r="AN139" s="40" t="s">
        <v>519</v>
      </c>
      <c r="AO139" s="27"/>
      <c r="AP139" s="22"/>
      <c r="AQ139" s="37" t="e">
        <f t="shared" si="28"/>
        <v>#DIV/0!</v>
      </c>
      <c r="AR139" s="24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 t="e">
        <f t="shared" si="29"/>
        <v>#DIV/0!</v>
      </c>
      <c r="BD139" s="17" t="e">
        <f t="shared" si="30"/>
        <v>#DIV/0!</v>
      </c>
      <c r="BE139" s="17" t="e">
        <f t="shared" si="31"/>
        <v>#DIV/0!</v>
      </c>
      <c r="BF139" s="17" t="e">
        <f t="shared" si="32"/>
        <v>#DIV/0!</v>
      </c>
      <c r="BG139" s="17" t="e">
        <f t="shared" si="33"/>
        <v>#DIV/0!</v>
      </c>
      <c r="BH139" s="17" t="e">
        <f t="shared" si="34"/>
        <v>#DIV/0!</v>
      </c>
      <c r="BI139" s="17" t="e">
        <f t="shared" si="35"/>
        <v>#DIV/0!</v>
      </c>
      <c r="BJ139" s="17" t="e">
        <f t="shared" si="36"/>
        <v>#DIV/0!</v>
      </c>
      <c r="BK139" s="17" t="e">
        <f t="shared" si="37"/>
        <v>#DIV/0!</v>
      </c>
      <c r="BL139" s="17" t="e">
        <f t="shared" si="38"/>
        <v>#DIV/0!</v>
      </c>
    </row>
    <row r="140" spans="1:64" s="25" customFormat="1" x14ac:dyDescent="0.8">
      <c r="A140" s="21">
        <v>28045496</v>
      </c>
      <c r="B140" s="22" t="s">
        <v>7</v>
      </c>
      <c r="C140" s="22">
        <v>2017</v>
      </c>
      <c r="D140" s="22" t="s">
        <v>247</v>
      </c>
      <c r="E140" s="22" t="s">
        <v>6</v>
      </c>
      <c r="F140" s="22" t="s">
        <v>105</v>
      </c>
      <c r="G140" s="22" t="s">
        <v>68</v>
      </c>
      <c r="H140" s="22" t="s">
        <v>79</v>
      </c>
      <c r="I140" s="22"/>
      <c r="J140" s="22">
        <v>211.1</v>
      </c>
      <c r="K140" s="22"/>
      <c r="L140" s="22" t="s">
        <v>592</v>
      </c>
      <c r="M140" s="37" t="s">
        <v>64</v>
      </c>
      <c r="N140" s="22" t="s">
        <v>65</v>
      </c>
      <c r="O140" s="22" t="s">
        <v>799</v>
      </c>
      <c r="P140" s="37" t="s">
        <v>97</v>
      </c>
      <c r="Q140" s="37" t="s">
        <v>800</v>
      </c>
      <c r="R140" s="37" t="s">
        <v>80</v>
      </c>
      <c r="S140" s="37" t="s">
        <v>798</v>
      </c>
      <c r="T140" s="22"/>
      <c r="U140" s="22" t="s">
        <v>801</v>
      </c>
      <c r="V140" s="22" t="s">
        <v>592</v>
      </c>
      <c r="W140" s="22" t="s">
        <v>592</v>
      </c>
      <c r="X140" s="22" t="s">
        <v>592</v>
      </c>
      <c r="Y140" s="22" t="s">
        <v>592</v>
      </c>
      <c r="Z140" s="37" t="s">
        <v>77</v>
      </c>
      <c r="AA140" s="22" t="s">
        <v>85</v>
      </c>
      <c r="AB140" s="22">
        <v>1</v>
      </c>
      <c r="AC140" s="37">
        <f t="shared" si="27"/>
        <v>84.170432054968444</v>
      </c>
      <c r="AD140" s="22">
        <v>344.02985074627037</v>
      </c>
      <c r="AE140" s="22">
        <v>37.313432835821018</v>
      </c>
      <c r="AF140" s="23">
        <v>20.149253731343332</v>
      </c>
      <c r="AG140" s="23" t="s">
        <v>85</v>
      </c>
      <c r="AH140" s="23" t="s">
        <v>399</v>
      </c>
      <c r="AI140" s="23" t="s">
        <v>405</v>
      </c>
      <c r="AJ140" s="37" t="s">
        <v>512</v>
      </c>
      <c r="AK140" s="23"/>
      <c r="AL140" s="38" t="s">
        <v>423</v>
      </c>
      <c r="AM140" s="39"/>
      <c r="AN140" s="40" t="s">
        <v>802</v>
      </c>
      <c r="AO140" s="27">
        <v>211.95</v>
      </c>
      <c r="AP140" s="22">
        <v>1338.95</v>
      </c>
      <c r="AQ140" s="37">
        <f t="shared" si="28"/>
        <v>84.170432054968444</v>
      </c>
      <c r="AR140" s="24"/>
      <c r="AS140" s="17"/>
      <c r="AT140" s="17">
        <v>3809917355.3719001</v>
      </c>
      <c r="AU140" s="17">
        <v>413223140.49586701</v>
      </c>
      <c r="AV140" s="17">
        <v>132231404.95867699</v>
      </c>
      <c r="AW140" s="17"/>
      <c r="AX140" s="17">
        <v>223140495.86776799</v>
      </c>
      <c r="AY140" s="17"/>
      <c r="AZ140" s="17"/>
      <c r="BA140" s="17"/>
      <c r="BB140" s="17">
        <v>1107438016.5289199</v>
      </c>
      <c r="BC140" s="17">
        <f t="shared" si="29"/>
        <v>0</v>
      </c>
      <c r="BD140" s="17">
        <f t="shared" si="30"/>
        <v>0</v>
      </c>
      <c r="BE140" s="17">
        <f t="shared" si="31"/>
        <v>344.02985074627037</v>
      </c>
      <c r="BF140" s="17">
        <f t="shared" si="32"/>
        <v>37.313432835821018</v>
      </c>
      <c r="BG140" s="17">
        <f t="shared" si="33"/>
        <v>11.940298507462686</v>
      </c>
      <c r="BH140" s="17">
        <f t="shared" si="34"/>
        <v>0</v>
      </c>
      <c r="BI140" s="17">
        <f t="shared" si="35"/>
        <v>20.149253731343332</v>
      </c>
      <c r="BJ140" s="17">
        <f t="shared" si="36"/>
        <v>0</v>
      </c>
      <c r="BK140" s="17">
        <f t="shared" si="37"/>
        <v>0</v>
      </c>
      <c r="BL140" s="17">
        <f t="shared" si="38"/>
        <v>0</v>
      </c>
    </row>
    <row r="141" spans="1:64" s="25" customFormat="1" x14ac:dyDescent="0.8">
      <c r="A141" s="21">
        <v>30874421</v>
      </c>
      <c r="B141" s="22" t="s">
        <v>9</v>
      </c>
      <c r="C141" s="22">
        <v>2019</v>
      </c>
      <c r="D141" s="22" t="s">
        <v>248</v>
      </c>
      <c r="E141" s="22" t="s">
        <v>6</v>
      </c>
      <c r="F141" s="22" t="s">
        <v>105</v>
      </c>
      <c r="G141" s="22" t="s">
        <v>62</v>
      </c>
      <c r="H141" s="22" t="s">
        <v>415</v>
      </c>
      <c r="I141" s="22"/>
      <c r="J141" s="22">
        <v>363</v>
      </c>
      <c r="K141" s="22"/>
      <c r="L141" s="22">
        <v>-38.200000000000003</v>
      </c>
      <c r="M141" s="37" t="s">
        <v>64</v>
      </c>
      <c r="N141" s="37" t="s">
        <v>87</v>
      </c>
      <c r="O141" s="22"/>
      <c r="P141" s="37" t="s">
        <v>80</v>
      </c>
      <c r="Q141" s="37" t="s">
        <v>803</v>
      </c>
      <c r="R141" s="37" t="s">
        <v>420</v>
      </c>
      <c r="S141" s="37"/>
      <c r="T141" s="22">
        <v>5.8</v>
      </c>
      <c r="U141" s="22"/>
      <c r="V141" s="22" t="s">
        <v>592</v>
      </c>
      <c r="W141" s="22" t="s">
        <v>592</v>
      </c>
      <c r="X141" s="22" t="s">
        <v>592</v>
      </c>
      <c r="Y141" s="22" t="s">
        <v>592</v>
      </c>
      <c r="Z141" s="37" t="s">
        <v>66</v>
      </c>
      <c r="AA141" s="22" t="s">
        <v>73</v>
      </c>
      <c r="AB141" s="22">
        <v>1</v>
      </c>
      <c r="AC141" s="37">
        <f t="shared" si="27"/>
        <v>59.232795608926622</v>
      </c>
      <c r="AD141" s="22"/>
      <c r="AE141" s="22"/>
      <c r="AF141" s="23"/>
      <c r="AG141" s="23"/>
      <c r="AH141" s="23"/>
      <c r="AI141" s="23"/>
      <c r="AJ141" s="37" t="s">
        <v>80</v>
      </c>
      <c r="AK141" s="23" t="s">
        <v>804</v>
      </c>
      <c r="AL141" s="38" t="s">
        <v>423</v>
      </c>
      <c r="AM141" s="39"/>
      <c r="AN141" s="40" t="s">
        <v>448</v>
      </c>
      <c r="AO141" s="27">
        <v>462.72</v>
      </c>
      <c r="AP141" s="22">
        <v>1135.03</v>
      </c>
      <c r="AQ141" s="37">
        <f t="shared" si="28"/>
        <v>59.232795608926622</v>
      </c>
      <c r="AR141" s="24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 t="e">
        <f t="shared" si="29"/>
        <v>#DIV/0!</v>
      </c>
      <c r="BD141" s="17" t="e">
        <f t="shared" si="30"/>
        <v>#DIV/0!</v>
      </c>
      <c r="BE141" s="17" t="e">
        <f t="shared" si="31"/>
        <v>#DIV/0!</v>
      </c>
      <c r="BF141" s="17" t="e">
        <f t="shared" si="32"/>
        <v>#DIV/0!</v>
      </c>
      <c r="BG141" s="17" t="e">
        <f t="shared" si="33"/>
        <v>#DIV/0!</v>
      </c>
      <c r="BH141" s="17" t="e">
        <f t="shared" si="34"/>
        <v>#DIV/0!</v>
      </c>
      <c r="BI141" s="17" t="e">
        <f t="shared" si="35"/>
        <v>#DIV/0!</v>
      </c>
      <c r="BJ141" s="17" t="e">
        <f t="shared" si="36"/>
        <v>#DIV/0!</v>
      </c>
      <c r="BK141" s="17" t="e">
        <f t="shared" si="37"/>
        <v>#DIV/0!</v>
      </c>
      <c r="BL141" s="17" t="e">
        <f t="shared" si="38"/>
        <v>#DIV/0!</v>
      </c>
    </row>
    <row r="142" spans="1:64" s="25" customFormat="1" x14ac:dyDescent="0.8">
      <c r="A142" s="21">
        <v>27396404</v>
      </c>
      <c r="B142" s="22" t="s">
        <v>11</v>
      </c>
      <c r="C142" s="22">
        <v>2016</v>
      </c>
      <c r="D142" s="22" t="s">
        <v>249</v>
      </c>
      <c r="E142" s="22" t="s">
        <v>6</v>
      </c>
      <c r="F142" s="22" t="s">
        <v>105</v>
      </c>
      <c r="G142" s="22" t="s">
        <v>68</v>
      </c>
      <c r="H142" s="22" t="s">
        <v>79</v>
      </c>
      <c r="I142" s="22"/>
      <c r="J142" s="22">
        <v>58</v>
      </c>
      <c r="K142" s="22"/>
      <c r="L142" s="22">
        <v>28</v>
      </c>
      <c r="M142" s="37" t="s">
        <v>64</v>
      </c>
      <c r="N142" s="22" t="s">
        <v>99</v>
      </c>
      <c r="O142" s="22" t="s">
        <v>805</v>
      </c>
      <c r="P142" s="37" t="s">
        <v>87</v>
      </c>
      <c r="Q142" s="37"/>
      <c r="R142" s="37" t="s">
        <v>420</v>
      </c>
      <c r="S142" s="37"/>
      <c r="T142" s="22"/>
      <c r="U142" s="22" t="s">
        <v>806</v>
      </c>
      <c r="V142" s="22" t="s">
        <v>1351</v>
      </c>
      <c r="W142" s="22" t="s">
        <v>592</v>
      </c>
      <c r="X142" s="22" t="s">
        <v>592</v>
      </c>
      <c r="Y142" s="22" t="s">
        <v>592</v>
      </c>
      <c r="Z142" s="37" t="s">
        <v>72</v>
      </c>
      <c r="AA142" s="22" t="s">
        <v>67</v>
      </c>
      <c r="AB142" s="22">
        <v>4</v>
      </c>
      <c r="AC142" s="37">
        <f t="shared" si="27"/>
        <v>98.390070223335542</v>
      </c>
      <c r="AD142" s="22"/>
      <c r="AE142" s="22"/>
      <c r="AF142" s="23"/>
      <c r="AG142" s="23"/>
      <c r="AH142" s="23"/>
      <c r="AI142" s="23"/>
      <c r="AJ142" s="37" t="s">
        <v>512</v>
      </c>
      <c r="AK142" s="23"/>
      <c r="AL142" s="38" t="s">
        <v>423</v>
      </c>
      <c r="AM142" s="39"/>
      <c r="AN142" s="40" t="s">
        <v>448</v>
      </c>
      <c r="AO142" s="27">
        <v>11.44</v>
      </c>
      <c r="AP142" s="22">
        <v>710.59</v>
      </c>
      <c r="AQ142" s="37">
        <f t="shared" si="28"/>
        <v>98.390070223335542</v>
      </c>
      <c r="AR142" s="24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 t="e">
        <f t="shared" si="29"/>
        <v>#DIV/0!</v>
      </c>
      <c r="BD142" s="17" t="e">
        <f t="shared" si="30"/>
        <v>#DIV/0!</v>
      </c>
      <c r="BE142" s="17" t="e">
        <f t="shared" si="31"/>
        <v>#DIV/0!</v>
      </c>
      <c r="BF142" s="17" t="e">
        <f t="shared" si="32"/>
        <v>#DIV/0!</v>
      </c>
      <c r="BG142" s="17" t="e">
        <f t="shared" si="33"/>
        <v>#DIV/0!</v>
      </c>
      <c r="BH142" s="17" t="e">
        <f t="shared" si="34"/>
        <v>#DIV/0!</v>
      </c>
      <c r="BI142" s="17" t="e">
        <f t="shared" si="35"/>
        <v>#DIV/0!</v>
      </c>
      <c r="BJ142" s="17" t="e">
        <f t="shared" si="36"/>
        <v>#DIV/0!</v>
      </c>
      <c r="BK142" s="17" t="e">
        <f t="shared" si="37"/>
        <v>#DIV/0!</v>
      </c>
      <c r="BL142" s="17" t="e">
        <f t="shared" si="38"/>
        <v>#DIV/0!</v>
      </c>
    </row>
    <row r="143" spans="1:64" s="25" customFormat="1" x14ac:dyDescent="0.8">
      <c r="A143" s="21">
        <v>25178270</v>
      </c>
      <c r="B143" s="22" t="s">
        <v>18</v>
      </c>
      <c r="C143" s="22">
        <v>2014</v>
      </c>
      <c r="D143" s="22" t="s">
        <v>251</v>
      </c>
      <c r="E143" s="22" t="s">
        <v>6</v>
      </c>
      <c r="F143" s="22" t="s">
        <v>105</v>
      </c>
      <c r="G143" s="22" t="s">
        <v>68</v>
      </c>
      <c r="H143" s="22" t="s">
        <v>79</v>
      </c>
      <c r="I143" s="22"/>
      <c r="J143" s="22">
        <v>245</v>
      </c>
      <c r="K143" s="22"/>
      <c r="L143" s="22">
        <v>-0.42</v>
      </c>
      <c r="M143" s="37" t="s">
        <v>64</v>
      </c>
      <c r="N143" s="22" t="s">
        <v>400</v>
      </c>
      <c r="O143" s="22" t="s">
        <v>809</v>
      </c>
      <c r="P143" s="37" t="s">
        <v>97</v>
      </c>
      <c r="Q143" s="37" t="s">
        <v>810</v>
      </c>
      <c r="R143" s="37" t="s">
        <v>65</v>
      </c>
      <c r="S143" s="37" t="s">
        <v>811</v>
      </c>
      <c r="T143" s="22"/>
      <c r="U143" s="22" t="s">
        <v>812</v>
      </c>
      <c r="V143" s="22" t="s">
        <v>592</v>
      </c>
      <c r="W143" s="22" t="s">
        <v>592</v>
      </c>
      <c r="X143" s="22" t="s">
        <v>592</v>
      </c>
      <c r="Y143" s="22" t="s">
        <v>592</v>
      </c>
      <c r="Z143" s="37" t="s">
        <v>66</v>
      </c>
      <c r="AA143" s="22" t="s">
        <v>83</v>
      </c>
      <c r="AB143" s="22">
        <v>1</v>
      </c>
      <c r="AC143" s="37">
        <f t="shared" si="27"/>
        <v>74.46351931330473</v>
      </c>
      <c r="AD143" s="22"/>
      <c r="AE143" s="22"/>
      <c r="AF143" s="23"/>
      <c r="AG143" s="23"/>
      <c r="AH143" s="23"/>
      <c r="AI143" s="23"/>
      <c r="AJ143" s="37" t="s">
        <v>512</v>
      </c>
      <c r="AK143" s="23"/>
      <c r="AL143" s="38" t="s">
        <v>423</v>
      </c>
      <c r="AM143" s="39"/>
      <c r="AN143" s="40" t="s">
        <v>448</v>
      </c>
      <c r="AO143" s="27">
        <v>5.95</v>
      </c>
      <c r="AP143" s="22">
        <v>23.3</v>
      </c>
      <c r="AQ143" s="37">
        <f t="shared" si="28"/>
        <v>74.46351931330473</v>
      </c>
      <c r="AR143" s="24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 t="e">
        <f t="shared" si="29"/>
        <v>#DIV/0!</v>
      </c>
      <c r="BD143" s="17" t="e">
        <f t="shared" si="30"/>
        <v>#DIV/0!</v>
      </c>
      <c r="BE143" s="17" t="e">
        <f t="shared" si="31"/>
        <v>#DIV/0!</v>
      </c>
      <c r="BF143" s="17" t="e">
        <f t="shared" si="32"/>
        <v>#DIV/0!</v>
      </c>
      <c r="BG143" s="17" t="e">
        <f t="shared" si="33"/>
        <v>#DIV/0!</v>
      </c>
      <c r="BH143" s="17" t="e">
        <f t="shared" si="34"/>
        <v>#DIV/0!</v>
      </c>
      <c r="BI143" s="17" t="e">
        <f t="shared" si="35"/>
        <v>#DIV/0!</v>
      </c>
      <c r="BJ143" s="17" t="e">
        <f t="shared" si="36"/>
        <v>#DIV/0!</v>
      </c>
      <c r="BK143" s="17" t="e">
        <f t="shared" si="37"/>
        <v>#DIV/0!</v>
      </c>
      <c r="BL143" s="17" t="e">
        <f t="shared" si="38"/>
        <v>#DIV/0!</v>
      </c>
    </row>
    <row r="144" spans="1:64" s="25" customFormat="1" x14ac:dyDescent="0.8">
      <c r="A144" s="21">
        <v>22983492</v>
      </c>
      <c r="B144" s="22" t="s">
        <v>10</v>
      </c>
      <c r="C144" s="22">
        <v>2012</v>
      </c>
      <c r="D144" s="22" t="s">
        <v>252</v>
      </c>
      <c r="E144" s="22" t="s">
        <v>6</v>
      </c>
      <c r="F144" s="22" t="s">
        <v>105</v>
      </c>
      <c r="G144" s="22" t="s">
        <v>68</v>
      </c>
      <c r="H144" s="22" t="s">
        <v>79</v>
      </c>
      <c r="I144" s="22"/>
      <c r="J144" s="22"/>
      <c r="K144" s="22" t="s">
        <v>815</v>
      </c>
      <c r="L144" s="22" t="s">
        <v>592</v>
      </c>
      <c r="M144" s="37" t="s">
        <v>70</v>
      </c>
      <c r="N144" s="22" t="s">
        <v>80</v>
      </c>
      <c r="O144" s="22" t="s">
        <v>816</v>
      </c>
      <c r="P144" s="37" t="s">
        <v>87</v>
      </c>
      <c r="Q144" s="37"/>
      <c r="R144" s="37" t="s">
        <v>420</v>
      </c>
      <c r="S144" s="37" t="s">
        <v>814</v>
      </c>
      <c r="T144" s="22"/>
      <c r="U144" s="22" t="s">
        <v>813</v>
      </c>
      <c r="V144" s="22" t="s">
        <v>592</v>
      </c>
      <c r="W144" s="22" t="s">
        <v>592</v>
      </c>
      <c r="X144" s="22" t="s">
        <v>592</v>
      </c>
      <c r="Y144" s="22" t="s">
        <v>592</v>
      </c>
      <c r="Z144" s="37" t="s">
        <v>77</v>
      </c>
      <c r="AA144" s="22" t="s">
        <v>93</v>
      </c>
      <c r="AB144" s="22">
        <v>1</v>
      </c>
      <c r="AC144" s="37" t="e">
        <f t="shared" si="27"/>
        <v>#DIV/0!</v>
      </c>
      <c r="AD144" s="22"/>
      <c r="AE144" s="22"/>
      <c r="AF144" s="23"/>
      <c r="AG144" s="23"/>
      <c r="AH144" s="23"/>
      <c r="AI144" s="23"/>
      <c r="AJ144" s="37"/>
      <c r="AK144" s="23"/>
      <c r="AL144" s="38" t="s">
        <v>422</v>
      </c>
      <c r="AM144" s="39"/>
      <c r="AN144" s="40" t="s">
        <v>448</v>
      </c>
      <c r="AO144" s="27"/>
      <c r="AP144" s="22"/>
      <c r="AQ144" s="37" t="e">
        <f t="shared" si="28"/>
        <v>#DIV/0!</v>
      </c>
      <c r="AR144" s="24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 t="e">
        <f t="shared" si="29"/>
        <v>#DIV/0!</v>
      </c>
      <c r="BD144" s="17" t="e">
        <f t="shared" si="30"/>
        <v>#DIV/0!</v>
      </c>
      <c r="BE144" s="17" t="e">
        <f t="shared" si="31"/>
        <v>#DIV/0!</v>
      </c>
      <c r="BF144" s="17" t="e">
        <f t="shared" si="32"/>
        <v>#DIV/0!</v>
      </c>
      <c r="BG144" s="17" t="e">
        <f t="shared" si="33"/>
        <v>#DIV/0!</v>
      </c>
      <c r="BH144" s="17" t="e">
        <f t="shared" si="34"/>
        <v>#DIV/0!</v>
      </c>
      <c r="BI144" s="17" t="e">
        <f t="shared" si="35"/>
        <v>#DIV/0!</v>
      </c>
      <c r="BJ144" s="17" t="e">
        <f t="shared" si="36"/>
        <v>#DIV/0!</v>
      </c>
      <c r="BK144" s="17" t="e">
        <f t="shared" si="37"/>
        <v>#DIV/0!</v>
      </c>
      <c r="BL144" s="17" t="e">
        <f t="shared" si="38"/>
        <v>#DIV/0!</v>
      </c>
    </row>
    <row r="145" spans="1:64" s="25" customFormat="1" x14ac:dyDescent="0.8">
      <c r="A145" s="21">
        <v>22824783</v>
      </c>
      <c r="B145" s="22" t="s">
        <v>18</v>
      </c>
      <c r="C145" s="22">
        <v>2012</v>
      </c>
      <c r="D145" s="22" t="s">
        <v>253</v>
      </c>
      <c r="E145" s="22" t="s">
        <v>6</v>
      </c>
      <c r="F145" s="22" t="s">
        <v>105</v>
      </c>
      <c r="G145" s="22" t="s">
        <v>68</v>
      </c>
      <c r="H145" s="22" t="s">
        <v>79</v>
      </c>
      <c r="I145" s="22"/>
      <c r="J145" s="22">
        <v>150</v>
      </c>
      <c r="K145" s="22"/>
      <c r="L145" s="22">
        <v>11.1</v>
      </c>
      <c r="M145" s="37" t="s">
        <v>64</v>
      </c>
      <c r="N145" s="37" t="s">
        <v>87</v>
      </c>
      <c r="O145" s="22"/>
      <c r="P145" s="37" t="s">
        <v>80</v>
      </c>
      <c r="Q145" s="37" t="s">
        <v>631</v>
      </c>
      <c r="R145" s="37" t="s">
        <v>65</v>
      </c>
      <c r="S145" s="37" t="s">
        <v>684</v>
      </c>
      <c r="T145" s="22"/>
      <c r="U145" s="22" t="s">
        <v>747</v>
      </c>
      <c r="V145" s="22" t="s">
        <v>592</v>
      </c>
      <c r="W145" s="22" t="s">
        <v>592</v>
      </c>
      <c r="X145" s="22" t="s">
        <v>592</v>
      </c>
      <c r="Y145" s="22" t="s">
        <v>592</v>
      </c>
      <c r="Z145" s="37" t="s">
        <v>66</v>
      </c>
      <c r="AA145" s="22" t="s">
        <v>94</v>
      </c>
      <c r="AB145" s="22">
        <v>1</v>
      </c>
      <c r="AC145" s="37" t="e">
        <f t="shared" si="27"/>
        <v>#DIV/0!</v>
      </c>
      <c r="AD145" s="22">
        <v>606.42458100558656</v>
      </c>
      <c r="AE145" s="22">
        <v>76.815642458100555</v>
      </c>
      <c r="AF145" s="23">
        <v>70.670391061452506</v>
      </c>
      <c r="AG145" s="23" t="s">
        <v>85</v>
      </c>
      <c r="AH145" s="23" t="s">
        <v>399</v>
      </c>
      <c r="AI145" s="23" t="s">
        <v>405</v>
      </c>
      <c r="AJ145" s="37"/>
      <c r="AK145" s="23"/>
      <c r="AL145" s="38" t="s">
        <v>422</v>
      </c>
      <c r="AM145" s="39"/>
      <c r="AN145" s="40" t="s">
        <v>448</v>
      </c>
      <c r="AO145" s="27"/>
      <c r="AP145" s="22"/>
      <c r="AQ145" s="37" t="e">
        <f t="shared" si="28"/>
        <v>#DIV/0!</v>
      </c>
      <c r="AR145" s="24"/>
      <c r="AS145" s="17">
        <v>1.85</v>
      </c>
      <c r="AT145" s="17">
        <v>21.71</v>
      </c>
      <c r="AU145" s="17">
        <v>2.75</v>
      </c>
      <c r="AV145" s="17">
        <v>1.7</v>
      </c>
      <c r="AW145" s="17"/>
      <c r="AX145" s="17">
        <v>2.5299999999999998</v>
      </c>
      <c r="AY145" s="17"/>
      <c r="AZ145" s="17"/>
      <c r="BA145" s="17"/>
      <c r="BB145" s="17">
        <v>3.58</v>
      </c>
      <c r="BC145" s="17">
        <f t="shared" si="29"/>
        <v>0</v>
      </c>
      <c r="BD145" s="17">
        <f t="shared" si="30"/>
        <v>51.675977653631286</v>
      </c>
      <c r="BE145" s="17">
        <f t="shared" si="31"/>
        <v>606.42458100558656</v>
      </c>
      <c r="BF145" s="17">
        <f t="shared" si="32"/>
        <v>76.815642458100555</v>
      </c>
      <c r="BG145" s="17">
        <f t="shared" si="33"/>
        <v>47.486033519553075</v>
      </c>
      <c r="BH145" s="17">
        <f t="shared" si="34"/>
        <v>0</v>
      </c>
      <c r="BI145" s="17">
        <f t="shared" si="35"/>
        <v>70.670391061452506</v>
      </c>
      <c r="BJ145" s="17">
        <f t="shared" si="36"/>
        <v>0</v>
      </c>
      <c r="BK145" s="17">
        <f t="shared" si="37"/>
        <v>0</v>
      </c>
      <c r="BL145" s="17">
        <f t="shared" si="38"/>
        <v>0</v>
      </c>
    </row>
    <row r="146" spans="1:64" s="25" customFormat="1" x14ac:dyDescent="0.8">
      <c r="A146" s="21">
        <v>27449744</v>
      </c>
      <c r="B146" s="22" t="s">
        <v>18</v>
      </c>
      <c r="C146" s="22">
        <v>2016</v>
      </c>
      <c r="D146" s="22" t="s">
        <v>254</v>
      </c>
      <c r="E146" s="22" t="s">
        <v>6</v>
      </c>
      <c r="F146" s="22" t="s">
        <v>105</v>
      </c>
      <c r="G146" s="22" t="s">
        <v>68</v>
      </c>
      <c r="H146" s="22" t="s">
        <v>79</v>
      </c>
      <c r="I146" s="22"/>
      <c r="J146" s="22">
        <v>209</v>
      </c>
      <c r="K146" s="22"/>
      <c r="L146" s="22">
        <v>-32</v>
      </c>
      <c r="M146" s="37" t="s">
        <v>64</v>
      </c>
      <c r="N146" s="37" t="s">
        <v>87</v>
      </c>
      <c r="O146" s="22"/>
      <c r="P146" s="37" t="s">
        <v>80</v>
      </c>
      <c r="Q146" s="37" t="s">
        <v>818</v>
      </c>
      <c r="R146" s="37" t="s">
        <v>65</v>
      </c>
      <c r="S146" s="37" t="s">
        <v>817</v>
      </c>
      <c r="T146" s="22">
        <v>500</v>
      </c>
      <c r="U146" s="22"/>
      <c r="V146" s="22" t="s">
        <v>592</v>
      </c>
      <c r="W146" s="22">
        <v>5.66</v>
      </c>
      <c r="X146" s="22" t="s">
        <v>592</v>
      </c>
      <c r="Y146" s="22" t="s">
        <v>592</v>
      </c>
      <c r="Z146" s="37" t="s">
        <v>66</v>
      </c>
      <c r="AA146" s="22" t="s">
        <v>83</v>
      </c>
      <c r="AB146" s="22">
        <v>1</v>
      </c>
      <c r="AC146" s="37" t="e">
        <f t="shared" si="27"/>
        <v>#DIV/0!</v>
      </c>
      <c r="AD146" s="22">
        <v>404.4169611307421</v>
      </c>
      <c r="AE146" s="22">
        <v>226.50176678445231</v>
      </c>
      <c r="AF146" s="23"/>
      <c r="AG146" s="23" t="s">
        <v>399</v>
      </c>
      <c r="AH146" s="23" t="s">
        <v>820</v>
      </c>
      <c r="AI146" s="23"/>
      <c r="AJ146" s="37" t="s">
        <v>419</v>
      </c>
      <c r="AK146" s="23" t="s">
        <v>819</v>
      </c>
      <c r="AL146" s="38" t="s">
        <v>423</v>
      </c>
      <c r="AM146" s="39"/>
      <c r="AN146" s="40" t="s">
        <v>519</v>
      </c>
      <c r="AO146" s="27"/>
      <c r="AP146" s="22"/>
      <c r="AQ146" s="37" t="e">
        <f t="shared" si="28"/>
        <v>#DIV/0!</v>
      </c>
      <c r="AR146" s="24"/>
      <c r="AS146" s="17"/>
      <c r="AT146" s="17">
        <v>12.82</v>
      </c>
      <c r="AU146" s="17">
        <v>22.89</v>
      </c>
      <c r="AV146" s="17"/>
      <c r="AW146" s="17"/>
      <c r="AX146" s="17"/>
      <c r="AY146" s="17"/>
      <c r="AZ146" s="17"/>
      <c r="BA146" s="17"/>
      <c r="BB146" s="17">
        <v>5.66</v>
      </c>
      <c r="BC146" s="17">
        <f t="shared" si="29"/>
        <v>0</v>
      </c>
      <c r="BD146" s="17">
        <f t="shared" si="30"/>
        <v>0</v>
      </c>
      <c r="BE146" s="17">
        <f t="shared" si="31"/>
        <v>226.50176678445231</v>
      </c>
      <c r="BF146" s="17">
        <f t="shared" si="32"/>
        <v>404.4169611307421</v>
      </c>
      <c r="BG146" s="17">
        <f t="shared" si="33"/>
        <v>0</v>
      </c>
      <c r="BH146" s="17">
        <f t="shared" si="34"/>
        <v>0</v>
      </c>
      <c r="BI146" s="17">
        <f t="shared" si="35"/>
        <v>0</v>
      </c>
      <c r="BJ146" s="17">
        <f t="shared" si="36"/>
        <v>0</v>
      </c>
      <c r="BK146" s="17">
        <f t="shared" si="37"/>
        <v>0</v>
      </c>
      <c r="BL146" s="17">
        <f t="shared" si="38"/>
        <v>0</v>
      </c>
    </row>
    <row r="147" spans="1:64" s="25" customFormat="1" x14ac:dyDescent="0.8">
      <c r="A147" s="21">
        <v>23499668</v>
      </c>
      <c r="B147" s="22" t="s">
        <v>12</v>
      </c>
      <c r="C147" s="22">
        <v>2013</v>
      </c>
      <c r="D147" s="22" t="s">
        <v>255</v>
      </c>
      <c r="E147" s="22" t="s">
        <v>6</v>
      </c>
      <c r="F147" s="22" t="s">
        <v>105</v>
      </c>
      <c r="G147" s="22" t="s">
        <v>68</v>
      </c>
      <c r="H147" s="22" t="s">
        <v>79</v>
      </c>
      <c r="I147" s="22"/>
      <c r="J147" s="22">
        <v>51</v>
      </c>
      <c r="K147" s="22"/>
      <c r="L147" s="22" t="s">
        <v>592</v>
      </c>
      <c r="M147" s="37" t="s">
        <v>64</v>
      </c>
      <c r="N147" s="22" t="s">
        <v>99</v>
      </c>
      <c r="O147" s="22" t="s">
        <v>821</v>
      </c>
      <c r="P147" s="37" t="s">
        <v>87</v>
      </c>
      <c r="Q147" s="37"/>
      <c r="R147" s="37" t="s">
        <v>420</v>
      </c>
      <c r="S147" s="37" t="s">
        <v>822</v>
      </c>
      <c r="T147" s="22"/>
      <c r="U147" s="22" t="s">
        <v>823</v>
      </c>
      <c r="V147" s="22" t="s">
        <v>1352</v>
      </c>
      <c r="W147" s="22" t="s">
        <v>592</v>
      </c>
      <c r="X147" s="22" t="s">
        <v>592</v>
      </c>
      <c r="Y147" s="22" t="s">
        <v>592</v>
      </c>
      <c r="Z147" s="37" t="s">
        <v>66</v>
      </c>
      <c r="AA147" s="22" t="s">
        <v>73</v>
      </c>
      <c r="AB147" s="22">
        <v>1</v>
      </c>
      <c r="AC147" s="37" t="e">
        <f t="shared" si="27"/>
        <v>#DIV/0!</v>
      </c>
      <c r="AD147" s="22"/>
      <c r="AE147" s="22"/>
      <c r="AF147" s="23"/>
      <c r="AG147" s="23"/>
      <c r="AH147" s="23"/>
      <c r="AI147" s="23"/>
      <c r="AJ147" s="37" t="s">
        <v>428</v>
      </c>
      <c r="AK147" s="23"/>
      <c r="AL147" s="38" t="s">
        <v>423</v>
      </c>
      <c r="AM147" s="39"/>
      <c r="AN147" s="40" t="s">
        <v>448</v>
      </c>
      <c r="AO147" s="27"/>
      <c r="AP147" s="22"/>
      <c r="AQ147" s="37" t="e">
        <f t="shared" si="28"/>
        <v>#DIV/0!</v>
      </c>
      <c r="AR147" s="24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 t="e">
        <f t="shared" si="29"/>
        <v>#DIV/0!</v>
      </c>
      <c r="BD147" s="17" t="e">
        <f t="shared" si="30"/>
        <v>#DIV/0!</v>
      </c>
      <c r="BE147" s="17" t="e">
        <f t="shared" si="31"/>
        <v>#DIV/0!</v>
      </c>
      <c r="BF147" s="17" t="e">
        <f t="shared" si="32"/>
        <v>#DIV/0!</v>
      </c>
      <c r="BG147" s="17" t="e">
        <f t="shared" si="33"/>
        <v>#DIV/0!</v>
      </c>
      <c r="BH147" s="17" t="e">
        <f t="shared" si="34"/>
        <v>#DIV/0!</v>
      </c>
      <c r="BI147" s="17" t="e">
        <f t="shared" si="35"/>
        <v>#DIV/0!</v>
      </c>
      <c r="BJ147" s="17" t="e">
        <f t="shared" si="36"/>
        <v>#DIV/0!</v>
      </c>
      <c r="BK147" s="17" t="e">
        <f t="shared" si="37"/>
        <v>#DIV/0!</v>
      </c>
      <c r="BL147" s="17" t="e">
        <f t="shared" si="38"/>
        <v>#DIV/0!</v>
      </c>
    </row>
    <row r="148" spans="1:64" s="25" customFormat="1" x14ac:dyDescent="0.8">
      <c r="A148" s="21">
        <v>27541372</v>
      </c>
      <c r="B148" s="22" t="s">
        <v>14</v>
      </c>
      <c r="C148" s="22">
        <v>2016</v>
      </c>
      <c r="D148" s="22" t="s">
        <v>256</v>
      </c>
      <c r="E148" s="22" t="s">
        <v>6</v>
      </c>
      <c r="F148" s="22" t="s">
        <v>105</v>
      </c>
      <c r="G148" s="22" t="s">
        <v>68</v>
      </c>
      <c r="H148" s="22" t="s">
        <v>79</v>
      </c>
      <c r="I148" s="22"/>
      <c r="J148" s="22">
        <v>218</v>
      </c>
      <c r="K148" s="22"/>
      <c r="L148" s="22">
        <v>-36</v>
      </c>
      <c r="M148" s="37" t="s">
        <v>64</v>
      </c>
      <c r="N148" s="37" t="s">
        <v>87</v>
      </c>
      <c r="O148" s="22"/>
      <c r="P148" s="37" t="s">
        <v>97</v>
      </c>
      <c r="Q148" s="37" t="s">
        <v>825</v>
      </c>
      <c r="R148" s="37" t="s">
        <v>65</v>
      </c>
      <c r="S148" s="37" t="s">
        <v>824</v>
      </c>
      <c r="T148" s="22"/>
      <c r="U148" s="22" t="s">
        <v>826</v>
      </c>
      <c r="V148" s="22" t="s">
        <v>592</v>
      </c>
      <c r="W148" s="22">
        <v>5.6</v>
      </c>
      <c r="X148" s="22" t="s">
        <v>592</v>
      </c>
      <c r="Y148" s="22" t="s">
        <v>592</v>
      </c>
      <c r="Z148" s="37" t="s">
        <v>66</v>
      </c>
      <c r="AA148" s="22" t="s">
        <v>83</v>
      </c>
      <c r="AB148" s="22">
        <v>1</v>
      </c>
      <c r="AC148" s="37" t="e">
        <f t="shared" si="27"/>
        <v>#DIV/0!</v>
      </c>
      <c r="AD148" s="22">
        <v>262.14285714285717</v>
      </c>
      <c r="AE148" s="22">
        <v>206.96428571428572</v>
      </c>
      <c r="AF148" s="23">
        <v>58.392857142857146</v>
      </c>
      <c r="AG148" s="23" t="s">
        <v>399</v>
      </c>
      <c r="AH148" s="23" t="s">
        <v>85</v>
      </c>
      <c r="AI148" s="23" t="s">
        <v>405</v>
      </c>
      <c r="AJ148" s="37" t="s">
        <v>512</v>
      </c>
      <c r="AK148" s="23" t="s">
        <v>630</v>
      </c>
      <c r="AL148" s="38" t="s">
        <v>423</v>
      </c>
      <c r="AM148" s="39"/>
      <c r="AN148" s="40" t="s">
        <v>570</v>
      </c>
      <c r="AO148" s="27"/>
      <c r="AP148" s="22"/>
      <c r="AQ148" s="37" t="e">
        <f t="shared" si="28"/>
        <v>#DIV/0!</v>
      </c>
      <c r="AR148" s="24"/>
      <c r="AS148" s="17"/>
      <c r="AT148" s="17">
        <v>11.59</v>
      </c>
      <c r="AU148" s="17">
        <v>14.68</v>
      </c>
      <c r="AV148" s="17">
        <v>1.4</v>
      </c>
      <c r="AW148" s="17"/>
      <c r="AX148" s="17">
        <v>3.27</v>
      </c>
      <c r="AY148" s="17"/>
      <c r="AZ148" s="17"/>
      <c r="BA148" s="17"/>
      <c r="BB148" s="17">
        <v>5.6</v>
      </c>
      <c r="BC148" s="17">
        <f t="shared" si="29"/>
        <v>0</v>
      </c>
      <c r="BD148" s="17">
        <f t="shared" si="30"/>
        <v>0</v>
      </c>
      <c r="BE148" s="17">
        <f t="shared" si="31"/>
        <v>206.96428571428572</v>
      </c>
      <c r="BF148" s="17">
        <f t="shared" si="32"/>
        <v>262.14285714285717</v>
      </c>
      <c r="BG148" s="17">
        <f t="shared" si="33"/>
        <v>25</v>
      </c>
      <c r="BH148" s="17">
        <f t="shared" si="34"/>
        <v>0</v>
      </c>
      <c r="BI148" s="17">
        <f t="shared" si="35"/>
        <v>58.392857142857146</v>
      </c>
      <c r="BJ148" s="17">
        <f t="shared" si="36"/>
        <v>0</v>
      </c>
      <c r="BK148" s="17">
        <f t="shared" si="37"/>
        <v>0</v>
      </c>
      <c r="BL148" s="17">
        <f t="shared" si="38"/>
        <v>0</v>
      </c>
    </row>
    <row r="149" spans="1:64" s="25" customFormat="1" x14ac:dyDescent="0.8">
      <c r="A149" s="21">
        <v>31554396</v>
      </c>
      <c r="B149" s="22" t="s">
        <v>9</v>
      </c>
      <c r="C149" s="22">
        <v>2019</v>
      </c>
      <c r="D149" s="22" t="s">
        <v>257</v>
      </c>
      <c r="E149" s="22" t="s">
        <v>6</v>
      </c>
      <c r="F149" s="22" t="s">
        <v>105</v>
      </c>
      <c r="G149" s="22" t="s">
        <v>68</v>
      </c>
      <c r="H149" s="22" t="s">
        <v>79</v>
      </c>
      <c r="I149" s="22"/>
      <c r="J149" s="22">
        <v>110</v>
      </c>
      <c r="K149" s="22"/>
      <c r="L149" s="22" t="s">
        <v>592</v>
      </c>
      <c r="M149" s="37" t="s">
        <v>64</v>
      </c>
      <c r="N149" s="22" t="s">
        <v>1363</v>
      </c>
      <c r="O149" s="22" t="s">
        <v>828</v>
      </c>
      <c r="P149" s="37" t="s">
        <v>87</v>
      </c>
      <c r="Q149" s="37"/>
      <c r="R149" s="37" t="s">
        <v>420</v>
      </c>
      <c r="S149" s="37" t="s">
        <v>827</v>
      </c>
      <c r="T149" s="22"/>
      <c r="U149" s="22" t="s">
        <v>829</v>
      </c>
      <c r="V149" s="22" t="s">
        <v>1353</v>
      </c>
      <c r="W149" s="22" t="s">
        <v>592</v>
      </c>
      <c r="X149" s="22" t="s">
        <v>592</v>
      </c>
      <c r="Y149" s="22" t="s">
        <v>592</v>
      </c>
      <c r="Z149" s="37" t="s">
        <v>66</v>
      </c>
      <c r="AA149" s="22" t="s">
        <v>73</v>
      </c>
      <c r="AB149" s="22">
        <v>7</v>
      </c>
      <c r="AC149" s="37">
        <f t="shared" si="27"/>
        <v>65.454545454545453</v>
      </c>
      <c r="AD149" s="22">
        <v>296.26168224299067</v>
      </c>
      <c r="AE149" s="22">
        <v>214.44733328648726</v>
      </c>
      <c r="AF149" s="23">
        <v>110.69496170332374</v>
      </c>
      <c r="AG149" s="23" t="s">
        <v>85</v>
      </c>
      <c r="AH149" s="23" t="s">
        <v>399</v>
      </c>
      <c r="AI149" s="23" t="s">
        <v>405</v>
      </c>
      <c r="AJ149" s="37"/>
      <c r="AK149" s="23"/>
      <c r="AL149" s="38" t="s">
        <v>423</v>
      </c>
      <c r="AM149" s="39"/>
      <c r="AN149" s="40" t="s">
        <v>570</v>
      </c>
      <c r="AO149" s="27">
        <v>1.9</v>
      </c>
      <c r="AP149" s="22">
        <v>5.5</v>
      </c>
      <c r="AQ149" s="37">
        <f t="shared" si="28"/>
        <v>65.454545454545453</v>
      </c>
      <c r="AR149" s="24"/>
      <c r="AS149" s="17"/>
      <c r="AT149" s="17">
        <v>421.61</v>
      </c>
      <c r="AU149" s="17">
        <v>305.18</v>
      </c>
      <c r="AV149" s="17">
        <v>89.8</v>
      </c>
      <c r="AW149" s="17"/>
      <c r="AX149" s="17">
        <v>157.53</v>
      </c>
      <c r="AY149" s="17"/>
      <c r="AZ149" s="17"/>
      <c r="BA149" s="17"/>
      <c r="BB149" s="17">
        <v>142.31</v>
      </c>
      <c r="BC149" s="17">
        <f t="shared" si="29"/>
        <v>0</v>
      </c>
      <c r="BD149" s="17">
        <f t="shared" si="30"/>
        <v>0</v>
      </c>
      <c r="BE149" s="17">
        <f t="shared" si="31"/>
        <v>296.26168224299067</v>
      </c>
      <c r="BF149" s="17">
        <f t="shared" si="32"/>
        <v>214.44733328648726</v>
      </c>
      <c r="BG149" s="17">
        <f t="shared" si="33"/>
        <v>63.101679432225424</v>
      </c>
      <c r="BH149" s="17">
        <f t="shared" si="34"/>
        <v>0</v>
      </c>
      <c r="BI149" s="17">
        <f t="shared" si="35"/>
        <v>110.69496170332374</v>
      </c>
      <c r="BJ149" s="17">
        <f t="shared" si="36"/>
        <v>0</v>
      </c>
      <c r="BK149" s="17">
        <f t="shared" si="37"/>
        <v>0</v>
      </c>
      <c r="BL149" s="17">
        <f t="shared" si="38"/>
        <v>0</v>
      </c>
    </row>
    <row r="150" spans="1:64" s="25" customFormat="1" x14ac:dyDescent="0.8">
      <c r="A150" s="21">
        <v>19524625</v>
      </c>
      <c r="B150" s="22" t="s">
        <v>18</v>
      </c>
      <c r="C150" s="22">
        <v>2009</v>
      </c>
      <c r="D150" s="22" t="s">
        <v>258</v>
      </c>
      <c r="E150" s="22" t="s">
        <v>6</v>
      </c>
      <c r="F150" s="22" t="s">
        <v>105</v>
      </c>
      <c r="G150" s="22" t="s">
        <v>68</v>
      </c>
      <c r="H150" s="22" t="s">
        <v>79</v>
      </c>
      <c r="I150" s="22"/>
      <c r="J150" s="22">
        <v>100</v>
      </c>
      <c r="K150" s="22"/>
      <c r="L150" s="22">
        <v>-5</v>
      </c>
      <c r="M150" s="37" t="s">
        <v>64</v>
      </c>
      <c r="N150" s="22" t="s">
        <v>65</v>
      </c>
      <c r="O150" s="22" t="s">
        <v>830</v>
      </c>
      <c r="P150" s="37" t="s">
        <v>87</v>
      </c>
      <c r="Q150" s="37"/>
      <c r="R150" s="37" t="s">
        <v>420</v>
      </c>
      <c r="S150" s="37"/>
      <c r="T150" s="22"/>
      <c r="U150" s="22" t="s">
        <v>831</v>
      </c>
      <c r="V150" s="22" t="s">
        <v>592</v>
      </c>
      <c r="W150" s="22" t="s">
        <v>592</v>
      </c>
      <c r="X150" s="22" t="s">
        <v>592</v>
      </c>
      <c r="Y150" s="22" t="s">
        <v>592</v>
      </c>
      <c r="Z150" s="37" t="s">
        <v>77</v>
      </c>
      <c r="AA150" s="22" t="s">
        <v>92</v>
      </c>
      <c r="AB150" s="22">
        <v>1</v>
      </c>
      <c r="AC150" s="37" t="e">
        <f t="shared" si="27"/>
        <v>#DIV/0!</v>
      </c>
      <c r="AD150" s="22"/>
      <c r="AE150" s="22"/>
      <c r="AF150" s="23"/>
      <c r="AG150" s="23"/>
      <c r="AH150" s="23"/>
      <c r="AI150" s="23"/>
      <c r="AJ150" s="37"/>
      <c r="AK150" s="23"/>
      <c r="AL150" s="38" t="s">
        <v>422</v>
      </c>
      <c r="AM150" s="39"/>
      <c r="AN150" s="40" t="s">
        <v>448</v>
      </c>
      <c r="AO150" s="27"/>
      <c r="AP150" s="22"/>
      <c r="AQ150" s="37" t="e">
        <f t="shared" si="28"/>
        <v>#DIV/0!</v>
      </c>
      <c r="AR150" s="24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 t="e">
        <f t="shared" si="29"/>
        <v>#DIV/0!</v>
      </c>
      <c r="BD150" s="17" t="e">
        <f t="shared" si="30"/>
        <v>#DIV/0!</v>
      </c>
      <c r="BE150" s="17" t="e">
        <f t="shared" si="31"/>
        <v>#DIV/0!</v>
      </c>
      <c r="BF150" s="17" t="e">
        <f t="shared" si="32"/>
        <v>#DIV/0!</v>
      </c>
      <c r="BG150" s="17" t="e">
        <f t="shared" si="33"/>
        <v>#DIV/0!</v>
      </c>
      <c r="BH150" s="17" t="e">
        <f t="shared" si="34"/>
        <v>#DIV/0!</v>
      </c>
      <c r="BI150" s="17" t="e">
        <f t="shared" si="35"/>
        <v>#DIV/0!</v>
      </c>
      <c r="BJ150" s="17" t="e">
        <f t="shared" si="36"/>
        <v>#DIV/0!</v>
      </c>
      <c r="BK150" s="17" t="e">
        <f t="shared" si="37"/>
        <v>#DIV/0!</v>
      </c>
      <c r="BL150" s="17" t="e">
        <f t="shared" si="38"/>
        <v>#DIV/0!</v>
      </c>
    </row>
    <row r="151" spans="1:64" s="25" customFormat="1" x14ac:dyDescent="0.8">
      <c r="A151" s="21">
        <v>28470979</v>
      </c>
      <c r="B151" s="22" t="s">
        <v>5</v>
      </c>
      <c r="C151" s="22">
        <v>2017</v>
      </c>
      <c r="D151" s="22" t="s">
        <v>259</v>
      </c>
      <c r="E151" s="22" t="s">
        <v>6</v>
      </c>
      <c r="F151" s="22" t="s">
        <v>105</v>
      </c>
      <c r="G151" s="22" t="s">
        <v>68</v>
      </c>
      <c r="H151" s="22" t="s">
        <v>79</v>
      </c>
      <c r="I151" s="22"/>
      <c r="J151" s="22">
        <v>35</v>
      </c>
      <c r="K151" s="22"/>
      <c r="L151" s="22" t="s">
        <v>592</v>
      </c>
      <c r="M151" s="37" t="s">
        <v>64</v>
      </c>
      <c r="N151" s="22" t="s">
        <v>65</v>
      </c>
      <c r="O151" s="22" t="s">
        <v>832</v>
      </c>
      <c r="P151" s="37" t="s">
        <v>87</v>
      </c>
      <c r="Q151" s="37"/>
      <c r="R151" s="37" t="s">
        <v>420</v>
      </c>
      <c r="S151" s="37"/>
      <c r="T151" s="22">
        <v>3</v>
      </c>
      <c r="U151" s="22"/>
      <c r="V151" s="22" t="s">
        <v>1354</v>
      </c>
      <c r="W151" s="22" t="s">
        <v>592</v>
      </c>
      <c r="X151" s="22" t="s">
        <v>592</v>
      </c>
      <c r="Y151" s="22" t="s">
        <v>592</v>
      </c>
      <c r="Z151" s="37" t="s">
        <v>77</v>
      </c>
      <c r="AA151" s="22" t="s">
        <v>67</v>
      </c>
      <c r="AB151" s="22">
        <v>3</v>
      </c>
      <c r="AC151" s="37">
        <f t="shared" si="27"/>
        <v>82.29347493107322</v>
      </c>
      <c r="AD151" s="22"/>
      <c r="AE151" s="22"/>
      <c r="AF151" s="23"/>
      <c r="AG151" s="23"/>
      <c r="AH151" s="23"/>
      <c r="AI151" s="23"/>
      <c r="AJ151" s="37"/>
      <c r="AK151" s="23"/>
      <c r="AL151" s="38" t="s">
        <v>423</v>
      </c>
      <c r="AM151" s="39"/>
      <c r="AN151" s="40" t="s">
        <v>448</v>
      </c>
      <c r="AO151" s="27">
        <v>17.34</v>
      </c>
      <c r="AP151" s="22">
        <v>97.93</v>
      </c>
      <c r="AQ151" s="37">
        <f t="shared" si="28"/>
        <v>82.29347493107322</v>
      </c>
      <c r="AR151" s="24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 t="e">
        <f t="shared" si="29"/>
        <v>#DIV/0!</v>
      </c>
      <c r="BD151" s="17" t="e">
        <f t="shared" si="30"/>
        <v>#DIV/0!</v>
      </c>
      <c r="BE151" s="17" t="e">
        <f t="shared" si="31"/>
        <v>#DIV/0!</v>
      </c>
      <c r="BF151" s="17" t="e">
        <f t="shared" si="32"/>
        <v>#DIV/0!</v>
      </c>
      <c r="BG151" s="17" t="e">
        <f t="shared" si="33"/>
        <v>#DIV/0!</v>
      </c>
      <c r="BH151" s="17" t="e">
        <f t="shared" si="34"/>
        <v>#DIV/0!</v>
      </c>
      <c r="BI151" s="17" t="e">
        <f t="shared" si="35"/>
        <v>#DIV/0!</v>
      </c>
      <c r="BJ151" s="17" t="e">
        <f t="shared" si="36"/>
        <v>#DIV/0!</v>
      </c>
      <c r="BK151" s="17" t="e">
        <f t="shared" si="37"/>
        <v>#DIV/0!</v>
      </c>
      <c r="BL151" s="17" t="e">
        <f t="shared" si="38"/>
        <v>#DIV/0!</v>
      </c>
    </row>
    <row r="152" spans="1:64" s="25" customFormat="1" x14ac:dyDescent="0.8">
      <c r="A152" s="21">
        <v>27862808</v>
      </c>
      <c r="B152" s="22" t="s">
        <v>5</v>
      </c>
      <c r="C152" s="22">
        <v>2016</v>
      </c>
      <c r="D152" s="22" t="s">
        <v>26</v>
      </c>
      <c r="E152" s="22" t="s">
        <v>6</v>
      </c>
      <c r="F152" s="22" t="s">
        <v>105</v>
      </c>
      <c r="G152" s="22" t="s">
        <v>62</v>
      </c>
      <c r="H152" s="22" t="s">
        <v>415</v>
      </c>
      <c r="I152" s="22"/>
      <c r="J152" s="22">
        <v>570</v>
      </c>
      <c r="K152" s="22"/>
      <c r="L152" s="22" t="s">
        <v>592</v>
      </c>
      <c r="M152" s="37" t="s">
        <v>64</v>
      </c>
      <c r="N152" s="37" t="s">
        <v>87</v>
      </c>
      <c r="O152" s="22"/>
      <c r="P152" s="37" t="s">
        <v>87</v>
      </c>
      <c r="Q152" s="37"/>
      <c r="R152" s="37" t="s">
        <v>80</v>
      </c>
      <c r="S152" s="37" t="s">
        <v>833</v>
      </c>
      <c r="T152" s="22"/>
      <c r="U152" s="22" t="s">
        <v>835</v>
      </c>
      <c r="V152" s="22" t="s">
        <v>592</v>
      </c>
      <c r="W152" s="22" t="s">
        <v>592</v>
      </c>
      <c r="X152" s="22" t="s">
        <v>592</v>
      </c>
      <c r="Y152" s="22" t="s">
        <v>592</v>
      </c>
      <c r="Z152" s="37" t="s">
        <v>77</v>
      </c>
      <c r="AA152" s="22" t="s">
        <v>67</v>
      </c>
      <c r="AB152" s="22">
        <v>1</v>
      </c>
      <c r="AC152" s="37" t="e">
        <f t="shared" si="27"/>
        <v>#DIV/0!</v>
      </c>
      <c r="AD152" s="22"/>
      <c r="AE152" s="22"/>
      <c r="AF152" s="23"/>
      <c r="AG152" s="23"/>
      <c r="AH152" s="23"/>
      <c r="AI152" s="23"/>
      <c r="AJ152" s="37" t="s">
        <v>419</v>
      </c>
      <c r="AK152" s="23" t="s">
        <v>617</v>
      </c>
      <c r="AL152" s="38" t="s">
        <v>423</v>
      </c>
      <c r="AM152" s="39"/>
      <c r="AN152" s="40" t="s">
        <v>834</v>
      </c>
      <c r="AO152" s="27"/>
      <c r="AP152" s="22"/>
      <c r="AQ152" s="37" t="e">
        <f t="shared" si="28"/>
        <v>#DIV/0!</v>
      </c>
      <c r="AR152" s="24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 t="e">
        <f t="shared" si="29"/>
        <v>#DIV/0!</v>
      </c>
      <c r="BD152" s="17" t="e">
        <f t="shared" si="30"/>
        <v>#DIV/0!</v>
      </c>
      <c r="BE152" s="17" t="e">
        <f t="shared" si="31"/>
        <v>#DIV/0!</v>
      </c>
      <c r="BF152" s="17" t="e">
        <f t="shared" si="32"/>
        <v>#DIV/0!</v>
      </c>
      <c r="BG152" s="17" t="e">
        <f t="shared" si="33"/>
        <v>#DIV/0!</v>
      </c>
      <c r="BH152" s="17" t="e">
        <f t="shared" si="34"/>
        <v>#DIV/0!</v>
      </c>
      <c r="BI152" s="17" t="e">
        <f t="shared" si="35"/>
        <v>#DIV/0!</v>
      </c>
      <c r="BJ152" s="17" t="e">
        <f t="shared" si="36"/>
        <v>#DIV/0!</v>
      </c>
      <c r="BK152" s="17" t="e">
        <f t="shared" si="37"/>
        <v>#DIV/0!</v>
      </c>
      <c r="BL152" s="17" t="e">
        <f t="shared" si="38"/>
        <v>#DIV/0!</v>
      </c>
    </row>
    <row r="153" spans="1:64" s="25" customFormat="1" x14ac:dyDescent="0.8">
      <c r="A153" s="21">
        <v>19263431</v>
      </c>
      <c r="B153" s="22" t="s">
        <v>13</v>
      </c>
      <c r="C153" s="22">
        <v>2009</v>
      </c>
      <c r="D153" s="22" t="s">
        <v>260</v>
      </c>
      <c r="E153" s="22" t="s">
        <v>6</v>
      </c>
      <c r="F153" s="22" t="s">
        <v>105</v>
      </c>
      <c r="G153" s="22" t="s">
        <v>68</v>
      </c>
      <c r="H153" s="22" t="s">
        <v>79</v>
      </c>
      <c r="I153" s="22"/>
      <c r="J153" s="22"/>
      <c r="K153" s="22" t="s">
        <v>838</v>
      </c>
      <c r="L153" s="22" t="s">
        <v>592</v>
      </c>
      <c r="M153" s="37" t="s">
        <v>80</v>
      </c>
      <c r="N153" s="22" t="s">
        <v>1365</v>
      </c>
      <c r="O153" s="22" t="s">
        <v>837</v>
      </c>
      <c r="P153" s="37" t="s">
        <v>87</v>
      </c>
      <c r="Q153" s="37"/>
      <c r="R153" s="37" t="s">
        <v>420</v>
      </c>
      <c r="S153" s="37"/>
      <c r="T153" s="22"/>
      <c r="U153" s="22" t="s">
        <v>745</v>
      </c>
      <c r="V153" s="22" t="s">
        <v>592</v>
      </c>
      <c r="W153" s="22">
        <v>5.53</v>
      </c>
      <c r="X153" s="22">
        <v>17.899999999999999</v>
      </c>
      <c r="Y153" s="22" t="s">
        <v>592</v>
      </c>
      <c r="Z153" s="37" t="s">
        <v>82</v>
      </c>
      <c r="AA153" s="22" t="s">
        <v>73</v>
      </c>
      <c r="AB153" s="22">
        <v>1</v>
      </c>
      <c r="AC153" s="37" t="e">
        <f t="shared" si="27"/>
        <v>#DIV/0!</v>
      </c>
      <c r="AD153" s="22">
        <v>283.54430379746833</v>
      </c>
      <c r="AE153" s="22">
        <v>205.24412296564191</v>
      </c>
      <c r="AF153" s="25">
        <v>28.933092224231466</v>
      </c>
      <c r="AG153" s="70" t="s">
        <v>399</v>
      </c>
      <c r="AH153" s="23" t="s">
        <v>85</v>
      </c>
      <c r="AI153" s="23" t="s">
        <v>405</v>
      </c>
      <c r="AJ153" s="37"/>
      <c r="AK153" s="23"/>
      <c r="AL153" s="38" t="s">
        <v>422</v>
      </c>
      <c r="AM153" s="39" t="s">
        <v>836</v>
      </c>
      <c r="AN153" s="40" t="s">
        <v>450</v>
      </c>
      <c r="AO153" s="27"/>
      <c r="AP153" s="22"/>
      <c r="AQ153" s="37" t="e">
        <f t="shared" si="28"/>
        <v>#DIV/0!</v>
      </c>
      <c r="AR153" s="24"/>
      <c r="AS153" s="17"/>
      <c r="AT153" s="17">
        <v>11.35</v>
      </c>
      <c r="AU153" s="17">
        <v>15.68</v>
      </c>
      <c r="AV153" s="17">
        <v>1.38</v>
      </c>
      <c r="AW153" s="17">
        <v>1.1599999999999999</v>
      </c>
      <c r="AX153" s="17">
        <v>1.6</v>
      </c>
      <c r="AY153" s="17"/>
      <c r="AZ153" s="17"/>
      <c r="BA153" s="17"/>
      <c r="BB153" s="17">
        <v>5.53</v>
      </c>
      <c r="BC153" s="17">
        <f t="shared" si="29"/>
        <v>0</v>
      </c>
      <c r="BD153" s="17">
        <f t="shared" si="30"/>
        <v>0</v>
      </c>
      <c r="BE153" s="17">
        <f t="shared" si="31"/>
        <v>205.24412296564191</v>
      </c>
      <c r="BF153" s="17">
        <f t="shared" si="32"/>
        <v>283.54430379746833</v>
      </c>
      <c r="BG153" s="17">
        <f t="shared" si="33"/>
        <v>24.954792043399635</v>
      </c>
      <c r="BH153" s="17">
        <f t="shared" si="34"/>
        <v>20.976491862567809</v>
      </c>
      <c r="BI153" s="17">
        <f t="shared" si="35"/>
        <v>28.933092224231466</v>
      </c>
      <c r="BJ153" s="17">
        <f t="shared" si="36"/>
        <v>0</v>
      </c>
      <c r="BK153" s="17">
        <f t="shared" si="37"/>
        <v>0</v>
      </c>
      <c r="BL153" s="17">
        <f t="shared" si="38"/>
        <v>0</v>
      </c>
    </row>
    <row r="154" spans="1:64" s="25" customFormat="1" x14ac:dyDescent="0.8">
      <c r="A154" s="21">
        <v>27837682</v>
      </c>
      <c r="B154" s="22" t="s">
        <v>15</v>
      </c>
      <c r="C154" s="22">
        <v>2017</v>
      </c>
      <c r="D154" s="22" t="s">
        <v>261</v>
      </c>
      <c r="E154" s="22" t="s">
        <v>6</v>
      </c>
      <c r="F154" s="22" t="s">
        <v>105</v>
      </c>
      <c r="G154" s="22" t="s">
        <v>68</v>
      </c>
      <c r="H154" s="22" t="s">
        <v>79</v>
      </c>
      <c r="I154" s="22"/>
      <c r="J154" s="22">
        <v>208</v>
      </c>
      <c r="K154" s="22"/>
      <c r="L154" s="22">
        <v>-28.4</v>
      </c>
      <c r="M154" s="37" t="s">
        <v>64</v>
      </c>
      <c r="N154" s="22" t="s">
        <v>1363</v>
      </c>
      <c r="O154" s="22" t="s">
        <v>839</v>
      </c>
      <c r="P154" s="37" t="s">
        <v>97</v>
      </c>
      <c r="Q154" s="37" t="s">
        <v>840</v>
      </c>
      <c r="R154" s="37" t="s">
        <v>65</v>
      </c>
      <c r="S154" s="37" t="s">
        <v>841</v>
      </c>
      <c r="T154" s="22"/>
      <c r="U154" s="22" t="s">
        <v>563</v>
      </c>
      <c r="V154" s="22" t="s">
        <v>1355</v>
      </c>
      <c r="W154" s="22" t="s">
        <v>592</v>
      </c>
      <c r="X154" s="22" t="s">
        <v>592</v>
      </c>
      <c r="Y154" s="22" t="s">
        <v>592</v>
      </c>
      <c r="Z154" s="37" t="s">
        <v>77</v>
      </c>
      <c r="AA154" s="22" t="s">
        <v>78</v>
      </c>
      <c r="AB154" s="22">
        <v>3</v>
      </c>
      <c r="AC154" s="37">
        <f t="shared" si="27"/>
        <v>93.471936422337336</v>
      </c>
      <c r="AD154" s="22"/>
      <c r="AE154" s="22"/>
      <c r="AF154" s="23"/>
      <c r="AG154" s="23"/>
      <c r="AH154" s="23"/>
      <c r="AI154" s="23"/>
      <c r="AJ154" s="37" t="s">
        <v>428</v>
      </c>
      <c r="AK154" s="23"/>
      <c r="AL154" s="38" t="s">
        <v>423</v>
      </c>
      <c r="AM154" s="39"/>
      <c r="AN154" s="40" t="s">
        <v>448</v>
      </c>
      <c r="AO154" s="27">
        <v>0.92</v>
      </c>
      <c r="AP154" s="22">
        <v>14.093</v>
      </c>
      <c r="AQ154" s="37">
        <f t="shared" si="28"/>
        <v>93.471936422337336</v>
      </c>
      <c r="AR154" s="24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 t="e">
        <f t="shared" si="29"/>
        <v>#DIV/0!</v>
      </c>
      <c r="BD154" s="17" t="e">
        <f t="shared" si="30"/>
        <v>#DIV/0!</v>
      </c>
      <c r="BE154" s="17" t="e">
        <f t="shared" si="31"/>
        <v>#DIV/0!</v>
      </c>
      <c r="BF154" s="17" t="e">
        <f t="shared" si="32"/>
        <v>#DIV/0!</v>
      </c>
      <c r="BG154" s="17" t="e">
        <f t="shared" si="33"/>
        <v>#DIV/0!</v>
      </c>
      <c r="BH154" s="17" t="e">
        <f t="shared" si="34"/>
        <v>#DIV/0!</v>
      </c>
      <c r="BI154" s="17" t="e">
        <f t="shared" si="35"/>
        <v>#DIV/0!</v>
      </c>
      <c r="BJ154" s="17" t="e">
        <f t="shared" si="36"/>
        <v>#DIV/0!</v>
      </c>
      <c r="BK154" s="17" t="e">
        <f t="shared" si="37"/>
        <v>#DIV/0!</v>
      </c>
      <c r="BL154" s="17" t="e">
        <f t="shared" si="38"/>
        <v>#DIV/0!</v>
      </c>
    </row>
    <row r="155" spans="1:64" s="25" customFormat="1" x14ac:dyDescent="0.8">
      <c r="A155" s="21">
        <v>26393884</v>
      </c>
      <c r="B155" s="22" t="s">
        <v>12</v>
      </c>
      <c r="C155" s="22">
        <v>2016</v>
      </c>
      <c r="D155" s="22" t="s">
        <v>262</v>
      </c>
      <c r="E155" s="22" t="s">
        <v>6</v>
      </c>
      <c r="F155" s="22" t="s">
        <v>105</v>
      </c>
      <c r="G155" s="22" t="s">
        <v>68</v>
      </c>
      <c r="H155" s="22" t="s">
        <v>79</v>
      </c>
      <c r="I155" s="22"/>
      <c r="J155" s="22"/>
      <c r="K155" s="22" t="s">
        <v>1062</v>
      </c>
      <c r="L155" s="22" t="s">
        <v>592</v>
      </c>
      <c r="M155" s="22" t="s">
        <v>80</v>
      </c>
      <c r="N155" s="22" t="s">
        <v>1363</v>
      </c>
      <c r="O155" s="22" t="s">
        <v>842</v>
      </c>
      <c r="P155" s="37" t="s">
        <v>87</v>
      </c>
      <c r="Q155" s="37"/>
      <c r="R155" s="37" t="s">
        <v>80</v>
      </c>
      <c r="S155" s="37" t="s">
        <v>845</v>
      </c>
      <c r="T155" s="22">
        <v>1</v>
      </c>
      <c r="U155" s="22"/>
      <c r="V155" s="22" t="s">
        <v>592</v>
      </c>
      <c r="W155" s="22">
        <v>0.83</v>
      </c>
      <c r="X155" s="22" t="s">
        <v>592</v>
      </c>
      <c r="Y155" s="22" t="s">
        <v>592</v>
      </c>
      <c r="Z155" s="37" t="s">
        <v>66</v>
      </c>
      <c r="AA155" s="22" t="s">
        <v>67</v>
      </c>
      <c r="AB155" s="22">
        <v>1</v>
      </c>
      <c r="AC155" s="37" t="e">
        <f t="shared" si="27"/>
        <v>#DIV/0!</v>
      </c>
      <c r="AD155" s="22"/>
      <c r="AE155" s="22"/>
      <c r="AF155" s="23"/>
      <c r="AG155" s="23" t="s">
        <v>85</v>
      </c>
      <c r="AH155" s="23" t="s">
        <v>399</v>
      </c>
      <c r="AI155" s="23" t="s">
        <v>88</v>
      </c>
      <c r="AJ155" s="37"/>
      <c r="AK155" s="23"/>
      <c r="AL155" s="38" t="s">
        <v>422</v>
      </c>
      <c r="AM155" s="39"/>
      <c r="AN155" s="40" t="s">
        <v>843</v>
      </c>
      <c r="AO155" s="27"/>
      <c r="AP155" s="22"/>
      <c r="AQ155" s="37" t="e">
        <f t="shared" si="28"/>
        <v>#DIV/0!</v>
      </c>
      <c r="AR155" s="24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 t="e">
        <f t="shared" si="29"/>
        <v>#DIV/0!</v>
      </c>
      <c r="BD155" s="17" t="e">
        <f t="shared" si="30"/>
        <v>#DIV/0!</v>
      </c>
      <c r="BE155" s="17" t="e">
        <f t="shared" si="31"/>
        <v>#DIV/0!</v>
      </c>
      <c r="BF155" s="17" t="e">
        <f t="shared" si="32"/>
        <v>#DIV/0!</v>
      </c>
      <c r="BG155" s="17" t="e">
        <f t="shared" si="33"/>
        <v>#DIV/0!</v>
      </c>
      <c r="BH155" s="17" t="e">
        <f t="shared" si="34"/>
        <v>#DIV/0!</v>
      </c>
      <c r="BI155" s="17" t="e">
        <f t="shared" si="35"/>
        <v>#DIV/0!</v>
      </c>
      <c r="BJ155" s="17" t="e">
        <f t="shared" si="36"/>
        <v>#DIV/0!</v>
      </c>
      <c r="BK155" s="17" t="e">
        <f t="shared" si="37"/>
        <v>#DIV/0!</v>
      </c>
      <c r="BL155" s="17" t="e">
        <f t="shared" si="38"/>
        <v>#DIV/0!</v>
      </c>
    </row>
    <row r="156" spans="1:64" s="25" customFormat="1" x14ac:dyDescent="0.8">
      <c r="A156" s="21">
        <v>26366746</v>
      </c>
      <c r="B156" s="22" t="s">
        <v>13</v>
      </c>
      <c r="C156" s="22">
        <v>2015</v>
      </c>
      <c r="D156" s="22" t="s">
        <v>263</v>
      </c>
      <c r="E156" s="22" t="s">
        <v>6</v>
      </c>
      <c r="F156" s="22" t="s">
        <v>105</v>
      </c>
      <c r="G156" s="22" t="s">
        <v>62</v>
      </c>
      <c r="H156" s="22" t="s">
        <v>415</v>
      </c>
      <c r="I156" s="22"/>
      <c r="J156" s="22"/>
      <c r="K156" s="22">
        <v>105</v>
      </c>
      <c r="L156" s="22" t="s">
        <v>592</v>
      </c>
      <c r="M156" s="37" t="s">
        <v>64</v>
      </c>
      <c r="N156" s="22" t="s">
        <v>65</v>
      </c>
      <c r="O156" s="22" t="s">
        <v>846</v>
      </c>
      <c r="P156" s="37" t="s">
        <v>87</v>
      </c>
      <c r="Q156" s="37"/>
      <c r="R156" s="37" t="s">
        <v>420</v>
      </c>
      <c r="S156" s="37" t="s">
        <v>844</v>
      </c>
      <c r="T156" s="22">
        <v>12.5</v>
      </c>
      <c r="U156" s="22"/>
      <c r="V156" s="22" t="s">
        <v>592</v>
      </c>
      <c r="W156" s="22" t="s">
        <v>592</v>
      </c>
      <c r="X156" s="22" t="s">
        <v>592</v>
      </c>
      <c r="Y156" s="22" t="s">
        <v>592</v>
      </c>
      <c r="Z156" s="37" t="s">
        <v>66</v>
      </c>
      <c r="AA156" s="22" t="s">
        <v>73</v>
      </c>
      <c r="AB156" s="22">
        <v>1</v>
      </c>
      <c r="AC156" s="37" t="e">
        <f t="shared" si="27"/>
        <v>#DIV/0!</v>
      </c>
      <c r="AD156" s="22"/>
      <c r="AE156" s="22"/>
      <c r="AF156" s="23"/>
      <c r="AG156" s="23"/>
      <c r="AH156" s="23"/>
      <c r="AI156" s="23"/>
      <c r="AJ156" s="37"/>
      <c r="AK156" s="23"/>
      <c r="AL156" s="38" t="s">
        <v>422</v>
      </c>
      <c r="AM156" s="39"/>
      <c r="AN156" s="40" t="s">
        <v>847</v>
      </c>
      <c r="AO156" s="27"/>
      <c r="AP156" s="22"/>
      <c r="AQ156" s="37" t="e">
        <f t="shared" si="28"/>
        <v>#DIV/0!</v>
      </c>
      <c r="AR156" s="24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 t="e">
        <f t="shared" si="29"/>
        <v>#DIV/0!</v>
      </c>
      <c r="BD156" s="17" t="e">
        <f t="shared" si="30"/>
        <v>#DIV/0!</v>
      </c>
      <c r="BE156" s="17" t="e">
        <f t="shared" si="31"/>
        <v>#DIV/0!</v>
      </c>
      <c r="BF156" s="17" t="e">
        <f t="shared" si="32"/>
        <v>#DIV/0!</v>
      </c>
      <c r="BG156" s="17" t="e">
        <f t="shared" si="33"/>
        <v>#DIV/0!</v>
      </c>
      <c r="BH156" s="17" t="e">
        <f t="shared" si="34"/>
        <v>#DIV/0!</v>
      </c>
      <c r="BI156" s="17" t="e">
        <f t="shared" si="35"/>
        <v>#DIV/0!</v>
      </c>
      <c r="BJ156" s="17" t="e">
        <f t="shared" si="36"/>
        <v>#DIV/0!</v>
      </c>
      <c r="BK156" s="17" t="e">
        <f t="shared" si="37"/>
        <v>#DIV/0!</v>
      </c>
      <c r="BL156" s="17" t="e">
        <f t="shared" si="38"/>
        <v>#DIV/0!</v>
      </c>
    </row>
    <row r="157" spans="1:64" s="25" customFormat="1" x14ac:dyDescent="0.8">
      <c r="A157" s="21">
        <v>26896610</v>
      </c>
      <c r="B157" s="22" t="s">
        <v>15</v>
      </c>
      <c r="C157" s="22">
        <v>2016</v>
      </c>
      <c r="D157" s="22" t="s">
        <v>264</v>
      </c>
      <c r="E157" s="22" t="s">
        <v>6</v>
      </c>
      <c r="F157" s="22" t="s">
        <v>105</v>
      </c>
      <c r="G157" s="22" t="s">
        <v>68</v>
      </c>
      <c r="H157" s="22" t="s">
        <v>79</v>
      </c>
      <c r="I157" s="22"/>
      <c r="J157" s="22">
        <v>22.1</v>
      </c>
      <c r="K157" s="22"/>
      <c r="L157" s="22">
        <v>21.1</v>
      </c>
      <c r="M157" s="37" t="s">
        <v>64</v>
      </c>
      <c r="N157" s="22" t="s">
        <v>1364</v>
      </c>
      <c r="O157" s="22" t="s">
        <v>849</v>
      </c>
      <c r="P157" s="37" t="s">
        <v>97</v>
      </c>
      <c r="Q157" s="37" t="s">
        <v>850</v>
      </c>
      <c r="R157" s="37" t="s">
        <v>65</v>
      </c>
      <c r="S157" s="37" t="s">
        <v>848</v>
      </c>
      <c r="T157" s="22"/>
      <c r="U157" s="22" t="s">
        <v>851</v>
      </c>
      <c r="V157" s="22" t="s">
        <v>592</v>
      </c>
      <c r="W157" s="22">
        <v>0.99</v>
      </c>
      <c r="X157" s="22" t="s">
        <v>592</v>
      </c>
      <c r="Y157" s="22" t="s">
        <v>592</v>
      </c>
      <c r="Z157" s="37" t="s">
        <v>77</v>
      </c>
      <c r="AA157" s="22" t="s">
        <v>83</v>
      </c>
      <c r="AB157" s="22">
        <v>5</v>
      </c>
      <c r="AC157" s="37">
        <f t="shared" si="27"/>
        <v>85.897244231823393</v>
      </c>
      <c r="AD157" s="22">
        <v>7160.606060606061</v>
      </c>
      <c r="AE157" s="22">
        <v>1369.6969696969697</v>
      </c>
      <c r="AF157" s="23">
        <v>1077.7777777777778</v>
      </c>
      <c r="AG157" s="23" t="s">
        <v>399</v>
      </c>
      <c r="AH157" s="23" t="s">
        <v>85</v>
      </c>
      <c r="AI157" s="23" t="s">
        <v>88</v>
      </c>
      <c r="AJ157" s="37" t="s">
        <v>428</v>
      </c>
      <c r="AK157" s="23"/>
      <c r="AL157" s="38" t="s">
        <v>423</v>
      </c>
      <c r="AM157" s="39"/>
      <c r="AN157" s="40" t="s">
        <v>448</v>
      </c>
      <c r="AO157" s="27">
        <v>283</v>
      </c>
      <c r="AP157" s="22">
        <v>2006.7</v>
      </c>
      <c r="AQ157" s="37">
        <f t="shared" si="28"/>
        <v>85.897244231823393</v>
      </c>
      <c r="AR157" s="24"/>
      <c r="AS157" s="17"/>
      <c r="AT157" s="17">
        <v>13.56</v>
      </c>
      <c r="AU157" s="17">
        <v>70.89</v>
      </c>
      <c r="AV157" s="17">
        <v>10.67</v>
      </c>
      <c r="AW157" s="17"/>
      <c r="AX157" s="17">
        <v>6.67</v>
      </c>
      <c r="AY157" s="17"/>
      <c r="AZ157" s="17"/>
      <c r="BA157" s="17"/>
      <c r="BB157" s="17">
        <v>0.99</v>
      </c>
      <c r="BC157" s="17">
        <f t="shared" si="29"/>
        <v>0</v>
      </c>
      <c r="BD157" s="17">
        <f t="shared" si="30"/>
        <v>0</v>
      </c>
      <c r="BE157" s="17">
        <f t="shared" si="31"/>
        <v>1369.6969696969697</v>
      </c>
      <c r="BF157" s="17">
        <f t="shared" si="32"/>
        <v>7160.606060606061</v>
      </c>
      <c r="BG157" s="17">
        <f t="shared" si="33"/>
        <v>1077.7777777777778</v>
      </c>
      <c r="BH157" s="17">
        <f t="shared" si="34"/>
        <v>0</v>
      </c>
      <c r="BI157" s="17">
        <f t="shared" si="35"/>
        <v>673.73737373737367</v>
      </c>
      <c r="BJ157" s="17">
        <f t="shared" si="36"/>
        <v>0</v>
      </c>
      <c r="BK157" s="17">
        <f t="shared" si="37"/>
        <v>0</v>
      </c>
      <c r="BL157" s="17">
        <f t="shared" si="38"/>
        <v>0</v>
      </c>
    </row>
    <row r="158" spans="1:64" s="25" customFormat="1" x14ac:dyDescent="0.8">
      <c r="A158" s="21">
        <v>26491996</v>
      </c>
      <c r="B158" s="22" t="s">
        <v>15</v>
      </c>
      <c r="C158" s="22">
        <v>2016</v>
      </c>
      <c r="D158" s="22" t="s">
        <v>265</v>
      </c>
      <c r="E158" s="22" t="s">
        <v>6</v>
      </c>
      <c r="F158" s="22" t="s">
        <v>105</v>
      </c>
      <c r="G158" s="22" t="s">
        <v>68</v>
      </c>
      <c r="H158" s="22" t="s">
        <v>79</v>
      </c>
      <c r="I158" s="22"/>
      <c r="J158" s="22">
        <v>110</v>
      </c>
      <c r="K158" s="22"/>
      <c r="L158" s="22" t="s">
        <v>592</v>
      </c>
      <c r="M158" s="37" t="s">
        <v>64</v>
      </c>
      <c r="N158" s="22" t="s">
        <v>1363</v>
      </c>
      <c r="O158" s="22" t="s">
        <v>854</v>
      </c>
      <c r="P158" s="37" t="s">
        <v>97</v>
      </c>
      <c r="Q158" s="37" t="s">
        <v>855</v>
      </c>
      <c r="R158" s="37" t="s">
        <v>420</v>
      </c>
      <c r="S158" s="37" t="s">
        <v>852</v>
      </c>
      <c r="T158" s="22"/>
      <c r="U158" s="22" t="s">
        <v>603</v>
      </c>
      <c r="V158" s="22" t="s">
        <v>592</v>
      </c>
      <c r="W158" s="22" t="s">
        <v>592</v>
      </c>
      <c r="X158" s="22" t="s">
        <v>592</v>
      </c>
      <c r="Y158" s="22" t="s">
        <v>592</v>
      </c>
      <c r="Z158" s="37" t="s">
        <v>77</v>
      </c>
      <c r="AA158" s="22" t="s">
        <v>85</v>
      </c>
      <c r="AB158" s="22">
        <v>1</v>
      </c>
      <c r="AC158" s="37">
        <f t="shared" si="27"/>
        <v>93.870314083080046</v>
      </c>
      <c r="AD158" s="22"/>
      <c r="AE158" s="22"/>
      <c r="AF158" s="23"/>
      <c r="AG158" s="23" t="s">
        <v>85</v>
      </c>
      <c r="AH158" s="23" t="s">
        <v>399</v>
      </c>
      <c r="AI158" s="23" t="s">
        <v>405</v>
      </c>
      <c r="AJ158" s="37" t="s">
        <v>512</v>
      </c>
      <c r="AK158" s="23" t="s">
        <v>856</v>
      </c>
      <c r="AL158" s="38" t="s">
        <v>423</v>
      </c>
      <c r="AM158" s="39"/>
      <c r="AN158" s="40" t="s">
        <v>519</v>
      </c>
      <c r="AO158" s="27">
        <v>1.21</v>
      </c>
      <c r="AP158" s="22">
        <v>19.739999999999998</v>
      </c>
      <c r="AQ158" s="37">
        <f t="shared" si="28"/>
        <v>93.870314083080046</v>
      </c>
      <c r="AR158" s="24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 t="e">
        <f t="shared" si="29"/>
        <v>#DIV/0!</v>
      </c>
      <c r="BD158" s="17" t="e">
        <f t="shared" si="30"/>
        <v>#DIV/0!</v>
      </c>
      <c r="BE158" s="17" t="e">
        <f t="shared" si="31"/>
        <v>#DIV/0!</v>
      </c>
      <c r="BF158" s="17" t="e">
        <f t="shared" si="32"/>
        <v>#DIV/0!</v>
      </c>
      <c r="BG158" s="17" t="e">
        <f t="shared" si="33"/>
        <v>#DIV/0!</v>
      </c>
      <c r="BH158" s="17" t="e">
        <f t="shared" si="34"/>
        <v>#DIV/0!</v>
      </c>
      <c r="BI158" s="17" t="e">
        <f t="shared" si="35"/>
        <v>#DIV/0!</v>
      </c>
      <c r="BJ158" s="17" t="e">
        <f t="shared" si="36"/>
        <v>#DIV/0!</v>
      </c>
      <c r="BK158" s="17" t="e">
        <f t="shared" si="37"/>
        <v>#DIV/0!</v>
      </c>
      <c r="BL158" s="17" t="e">
        <f t="shared" si="38"/>
        <v>#DIV/0!</v>
      </c>
    </row>
    <row r="159" spans="1:64" s="25" customFormat="1" x14ac:dyDescent="0.8">
      <c r="A159" s="21">
        <v>19878991</v>
      </c>
      <c r="B159" s="22" t="s">
        <v>15</v>
      </c>
      <c r="C159" s="22">
        <v>2010</v>
      </c>
      <c r="D159" s="22" t="s">
        <v>266</v>
      </c>
      <c r="E159" s="22" t="s">
        <v>6</v>
      </c>
      <c r="F159" s="22" t="s">
        <v>105</v>
      </c>
      <c r="G159" s="22" t="s">
        <v>62</v>
      </c>
      <c r="H159" s="22" t="s">
        <v>415</v>
      </c>
      <c r="I159" s="22" t="s">
        <v>858</v>
      </c>
      <c r="J159" s="22">
        <v>20</v>
      </c>
      <c r="K159" s="22"/>
      <c r="L159" s="22" t="s">
        <v>592</v>
      </c>
      <c r="M159" s="37" t="s">
        <v>64</v>
      </c>
      <c r="N159" s="37" t="s">
        <v>87</v>
      </c>
      <c r="O159" s="22"/>
      <c r="P159" s="37" t="s">
        <v>80</v>
      </c>
      <c r="Q159" s="37" t="s">
        <v>631</v>
      </c>
      <c r="R159" s="37" t="s">
        <v>446</v>
      </c>
      <c r="S159" s="37" t="s">
        <v>857</v>
      </c>
      <c r="T159" s="22"/>
      <c r="U159" s="22" t="s">
        <v>859</v>
      </c>
      <c r="V159" s="22" t="s">
        <v>592</v>
      </c>
      <c r="W159" s="22" t="s">
        <v>592</v>
      </c>
      <c r="X159" s="22" t="s">
        <v>592</v>
      </c>
      <c r="Y159" s="22" t="s">
        <v>592</v>
      </c>
      <c r="Z159" s="37" t="s">
        <v>77</v>
      </c>
      <c r="AA159" s="22" t="s">
        <v>73</v>
      </c>
      <c r="AB159" s="22">
        <v>1</v>
      </c>
      <c r="AC159" s="37" t="e">
        <f t="shared" si="27"/>
        <v>#DIV/0!</v>
      </c>
      <c r="AD159" s="22"/>
      <c r="AE159" s="22"/>
      <c r="AF159" s="23"/>
      <c r="AG159" s="23"/>
      <c r="AH159" s="23"/>
      <c r="AI159" s="23"/>
      <c r="AJ159" s="37" t="s">
        <v>419</v>
      </c>
      <c r="AK159" s="23" t="s">
        <v>658</v>
      </c>
      <c r="AL159" s="38" t="s">
        <v>424</v>
      </c>
      <c r="AM159" s="39"/>
      <c r="AN159" s="40" t="s">
        <v>87</v>
      </c>
      <c r="AO159" s="27"/>
      <c r="AP159" s="22"/>
      <c r="AQ159" s="37" t="e">
        <f t="shared" si="28"/>
        <v>#DIV/0!</v>
      </c>
      <c r="AR159" s="24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 t="e">
        <f t="shared" si="29"/>
        <v>#DIV/0!</v>
      </c>
      <c r="BD159" s="17" t="e">
        <f t="shared" si="30"/>
        <v>#DIV/0!</v>
      </c>
      <c r="BE159" s="17" t="e">
        <f t="shared" si="31"/>
        <v>#DIV/0!</v>
      </c>
      <c r="BF159" s="17" t="e">
        <f t="shared" si="32"/>
        <v>#DIV/0!</v>
      </c>
      <c r="BG159" s="17" t="e">
        <f t="shared" si="33"/>
        <v>#DIV/0!</v>
      </c>
      <c r="BH159" s="17" t="e">
        <f t="shared" si="34"/>
        <v>#DIV/0!</v>
      </c>
      <c r="BI159" s="17" t="e">
        <f t="shared" si="35"/>
        <v>#DIV/0!</v>
      </c>
      <c r="BJ159" s="17" t="e">
        <f t="shared" si="36"/>
        <v>#DIV/0!</v>
      </c>
      <c r="BK159" s="17" t="e">
        <f t="shared" si="37"/>
        <v>#DIV/0!</v>
      </c>
      <c r="BL159" s="17" t="e">
        <f t="shared" si="38"/>
        <v>#DIV/0!</v>
      </c>
    </row>
    <row r="160" spans="1:64" s="25" customFormat="1" x14ac:dyDescent="0.8">
      <c r="A160" s="21">
        <v>27793687</v>
      </c>
      <c r="B160" s="22" t="s">
        <v>18</v>
      </c>
      <c r="C160" s="22">
        <v>2016</v>
      </c>
      <c r="D160" s="22" t="s">
        <v>267</v>
      </c>
      <c r="E160" s="22" t="s">
        <v>6</v>
      </c>
      <c r="F160" s="22" t="s">
        <v>105</v>
      </c>
      <c r="G160" s="22" t="s">
        <v>68</v>
      </c>
      <c r="H160" s="22" t="s">
        <v>79</v>
      </c>
      <c r="I160" s="22"/>
      <c r="J160" s="22">
        <v>63</v>
      </c>
      <c r="K160" s="22"/>
      <c r="L160" s="22">
        <v>-22.9</v>
      </c>
      <c r="M160" s="37" t="s">
        <v>64</v>
      </c>
      <c r="N160" s="22" t="s">
        <v>99</v>
      </c>
      <c r="O160" s="22" t="s">
        <v>862</v>
      </c>
      <c r="P160" s="37" t="s">
        <v>87</v>
      </c>
      <c r="Q160" s="37"/>
      <c r="R160" s="37" t="s">
        <v>420</v>
      </c>
      <c r="S160" s="37" t="s">
        <v>860</v>
      </c>
      <c r="T160" s="22"/>
      <c r="U160" s="22" t="s">
        <v>861</v>
      </c>
      <c r="V160" s="22" t="s">
        <v>1356</v>
      </c>
      <c r="W160" s="22">
        <v>1</v>
      </c>
      <c r="X160" s="22" t="s">
        <v>592</v>
      </c>
      <c r="Y160" s="22" t="s">
        <v>592</v>
      </c>
      <c r="Z160" s="37" t="s">
        <v>77</v>
      </c>
      <c r="AA160" s="22" t="s">
        <v>83</v>
      </c>
      <c r="AB160" s="22">
        <v>4</v>
      </c>
      <c r="AC160" s="37">
        <f t="shared" si="27"/>
        <v>68.231081546736178</v>
      </c>
      <c r="AD160" s="22"/>
      <c r="AE160" s="22"/>
      <c r="AF160" s="23"/>
      <c r="AG160" s="23" t="s">
        <v>85</v>
      </c>
      <c r="AH160" s="23" t="s">
        <v>460</v>
      </c>
      <c r="AI160" s="23" t="s">
        <v>410</v>
      </c>
      <c r="AJ160" s="37" t="s">
        <v>512</v>
      </c>
      <c r="AK160" s="23" t="s">
        <v>573</v>
      </c>
      <c r="AL160" s="38" t="s">
        <v>423</v>
      </c>
      <c r="AM160" s="39"/>
      <c r="AN160" s="40" t="s">
        <v>570</v>
      </c>
      <c r="AO160" s="27">
        <v>424.096</v>
      </c>
      <c r="AP160" s="22">
        <v>1334.94</v>
      </c>
      <c r="AQ160" s="37">
        <f t="shared" si="28"/>
        <v>68.231081546736178</v>
      </c>
      <c r="AR160" s="24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 t="e">
        <f t="shared" si="29"/>
        <v>#DIV/0!</v>
      </c>
      <c r="BD160" s="17" t="e">
        <f t="shared" si="30"/>
        <v>#DIV/0!</v>
      </c>
      <c r="BE160" s="17" t="e">
        <f t="shared" si="31"/>
        <v>#DIV/0!</v>
      </c>
      <c r="BF160" s="17" t="e">
        <f t="shared" si="32"/>
        <v>#DIV/0!</v>
      </c>
      <c r="BG160" s="17" t="e">
        <f t="shared" si="33"/>
        <v>#DIV/0!</v>
      </c>
      <c r="BH160" s="17" t="e">
        <f t="shared" si="34"/>
        <v>#DIV/0!</v>
      </c>
      <c r="BI160" s="17" t="e">
        <f t="shared" si="35"/>
        <v>#DIV/0!</v>
      </c>
      <c r="BJ160" s="17" t="e">
        <f t="shared" si="36"/>
        <v>#DIV/0!</v>
      </c>
      <c r="BK160" s="17" t="e">
        <f t="shared" si="37"/>
        <v>#DIV/0!</v>
      </c>
      <c r="BL160" s="17" t="e">
        <f t="shared" si="38"/>
        <v>#DIV/0!</v>
      </c>
    </row>
    <row r="161" spans="1:64" s="25" customFormat="1" x14ac:dyDescent="0.8">
      <c r="A161" s="21">
        <v>23591395</v>
      </c>
      <c r="B161" s="22" t="s">
        <v>15</v>
      </c>
      <c r="C161" s="22">
        <v>2013</v>
      </c>
      <c r="D161" s="22" t="s">
        <v>268</v>
      </c>
      <c r="E161" s="22" t="s">
        <v>6</v>
      </c>
      <c r="F161" s="22" t="s">
        <v>105</v>
      </c>
      <c r="G161" s="22" t="s">
        <v>68</v>
      </c>
      <c r="H161" s="22" t="s">
        <v>91</v>
      </c>
      <c r="I161" s="22"/>
      <c r="J161" s="22">
        <v>365</v>
      </c>
      <c r="K161" s="22"/>
      <c r="L161" s="22" t="s">
        <v>592</v>
      </c>
      <c r="M161" s="37" t="s">
        <v>64</v>
      </c>
      <c r="N161" s="22" t="s">
        <v>1365</v>
      </c>
      <c r="O161" s="22" t="s">
        <v>863</v>
      </c>
      <c r="P161" s="37" t="s">
        <v>87</v>
      </c>
      <c r="Q161" s="37"/>
      <c r="R161" s="37" t="s">
        <v>420</v>
      </c>
      <c r="S161" s="37" t="s">
        <v>743</v>
      </c>
      <c r="T161" s="22"/>
      <c r="U161" s="22" t="s">
        <v>864</v>
      </c>
      <c r="V161" s="22" t="s">
        <v>592</v>
      </c>
      <c r="W161" s="22" t="s">
        <v>592</v>
      </c>
      <c r="X161" s="22" t="s">
        <v>592</v>
      </c>
      <c r="Y161" s="22" t="s">
        <v>592</v>
      </c>
      <c r="Z161" s="37" t="s">
        <v>77</v>
      </c>
      <c r="AA161" s="22" t="s">
        <v>88</v>
      </c>
      <c r="AB161" s="22">
        <v>1</v>
      </c>
      <c r="AC161" s="37">
        <f t="shared" si="27"/>
        <v>20.253164556962034</v>
      </c>
      <c r="AD161" s="22">
        <v>16.289462303589445</v>
      </c>
      <c r="AE161" s="22"/>
      <c r="AF161" s="23"/>
      <c r="AG161" s="23" t="s">
        <v>85</v>
      </c>
      <c r="AH161" s="23" t="s">
        <v>865</v>
      </c>
      <c r="AI161" s="23" t="s">
        <v>399</v>
      </c>
      <c r="AJ161" s="37" t="s">
        <v>419</v>
      </c>
      <c r="AK161" s="23" t="s">
        <v>1257</v>
      </c>
      <c r="AL161" s="38" t="s">
        <v>424</v>
      </c>
      <c r="AM161" s="39"/>
      <c r="AN161" s="40" t="s">
        <v>87</v>
      </c>
      <c r="AO161" s="27">
        <v>0.63</v>
      </c>
      <c r="AP161" s="22">
        <v>0.79</v>
      </c>
      <c r="AQ161" s="37">
        <f t="shared" si="28"/>
        <v>20.253164556962034</v>
      </c>
      <c r="AR161" s="24"/>
      <c r="AS161" s="17"/>
      <c r="AT161" s="17">
        <v>11.3</v>
      </c>
      <c r="AU161" s="17">
        <v>3.01</v>
      </c>
      <c r="AV161" s="17"/>
      <c r="AW161" s="17"/>
      <c r="AX161" s="17"/>
      <c r="AY161" s="17"/>
      <c r="AZ161" s="17"/>
      <c r="BA161" s="17"/>
      <c r="BB161" s="17">
        <v>69.37</v>
      </c>
      <c r="BC161" s="17">
        <f t="shared" si="29"/>
        <v>0</v>
      </c>
      <c r="BD161" s="17">
        <f t="shared" si="30"/>
        <v>0</v>
      </c>
      <c r="BE161" s="17">
        <f t="shared" si="31"/>
        <v>16.289462303589445</v>
      </c>
      <c r="BF161" s="17">
        <f t="shared" si="32"/>
        <v>4.3390514631685164</v>
      </c>
      <c r="BG161" s="17">
        <f t="shared" si="33"/>
        <v>0</v>
      </c>
      <c r="BH161" s="17">
        <f t="shared" si="34"/>
        <v>0</v>
      </c>
      <c r="BI161" s="17">
        <f t="shared" si="35"/>
        <v>0</v>
      </c>
      <c r="BJ161" s="17">
        <f t="shared" si="36"/>
        <v>0</v>
      </c>
      <c r="BK161" s="17">
        <f t="shared" si="37"/>
        <v>0</v>
      </c>
      <c r="BL161" s="17">
        <f t="shared" si="38"/>
        <v>0</v>
      </c>
    </row>
    <row r="162" spans="1:64" s="25" customFormat="1" x14ac:dyDescent="0.8">
      <c r="A162" s="21">
        <v>30273749</v>
      </c>
      <c r="B162" s="22" t="s">
        <v>15</v>
      </c>
      <c r="C162" s="22">
        <v>2018</v>
      </c>
      <c r="D162" s="22" t="s">
        <v>269</v>
      </c>
      <c r="E162" s="22" t="s">
        <v>6</v>
      </c>
      <c r="F162" s="22" t="s">
        <v>105</v>
      </c>
      <c r="G162" s="22" t="s">
        <v>68</v>
      </c>
      <c r="H162" s="22" t="s">
        <v>79</v>
      </c>
      <c r="I162" s="22"/>
      <c r="J162" s="22">
        <v>151.19999999999999</v>
      </c>
      <c r="K162" s="22"/>
      <c r="L162" s="22" t="s">
        <v>592</v>
      </c>
      <c r="M162" s="37" t="s">
        <v>64</v>
      </c>
      <c r="N162" s="22" t="s">
        <v>80</v>
      </c>
      <c r="O162" s="22" t="s">
        <v>866</v>
      </c>
      <c r="P162" s="37" t="s">
        <v>97</v>
      </c>
      <c r="Q162" s="37" t="s">
        <v>602</v>
      </c>
      <c r="R162" s="37" t="s">
        <v>420</v>
      </c>
      <c r="S162" s="37" t="s">
        <v>867</v>
      </c>
      <c r="T162" s="22">
        <v>24</v>
      </c>
      <c r="U162" s="22"/>
      <c r="V162" s="22" t="s">
        <v>592</v>
      </c>
      <c r="W162" s="22" t="s">
        <v>592</v>
      </c>
      <c r="X162" s="22" t="s">
        <v>592</v>
      </c>
      <c r="Y162" s="22" t="s">
        <v>592</v>
      </c>
      <c r="Z162" s="37" t="s">
        <v>72</v>
      </c>
      <c r="AA162" s="22" t="s">
        <v>73</v>
      </c>
      <c r="AB162" s="22">
        <v>5</v>
      </c>
      <c r="AC162" s="37">
        <f t="shared" si="27"/>
        <v>55.368234250221839</v>
      </c>
      <c r="AD162" s="22"/>
      <c r="AE162" s="22"/>
      <c r="AF162" s="23"/>
      <c r="AG162" s="23"/>
      <c r="AH162" s="23"/>
      <c r="AI162" s="23"/>
      <c r="AJ162" s="37" t="s">
        <v>428</v>
      </c>
      <c r="AK162" s="23"/>
      <c r="AL162" s="38" t="s">
        <v>423</v>
      </c>
      <c r="AM162" s="39"/>
      <c r="AN162" s="40" t="s">
        <v>448</v>
      </c>
      <c r="AO162" s="27">
        <v>553.29999999999995</v>
      </c>
      <c r="AP162" s="22">
        <v>1239.7</v>
      </c>
      <c r="AQ162" s="37">
        <f t="shared" si="28"/>
        <v>55.368234250221839</v>
      </c>
      <c r="AR162" s="24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 t="e">
        <f t="shared" si="29"/>
        <v>#DIV/0!</v>
      </c>
      <c r="BD162" s="17" t="e">
        <f t="shared" si="30"/>
        <v>#DIV/0!</v>
      </c>
      <c r="BE162" s="17" t="e">
        <f t="shared" si="31"/>
        <v>#DIV/0!</v>
      </c>
      <c r="BF162" s="17" t="e">
        <f t="shared" si="32"/>
        <v>#DIV/0!</v>
      </c>
      <c r="BG162" s="17" t="e">
        <f t="shared" si="33"/>
        <v>#DIV/0!</v>
      </c>
      <c r="BH162" s="17" t="e">
        <f t="shared" si="34"/>
        <v>#DIV/0!</v>
      </c>
      <c r="BI162" s="17" t="e">
        <f t="shared" si="35"/>
        <v>#DIV/0!</v>
      </c>
      <c r="BJ162" s="17" t="e">
        <f t="shared" si="36"/>
        <v>#DIV/0!</v>
      </c>
      <c r="BK162" s="17" t="e">
        <f t="shared" si="37"/>
        <v>#DIV/0!</v>
      </c>
      <c r="BL162" s="17" t="e">
        <f t="shared" si="38"/>
        <v>#DIV/0!</v>
      </c>
    </row>
    <row r="163" spans="1:64" s="25" customFormat="1" x14ac:dyDescent="0.8">
      <c r="A163" s="21">
        <v>21801769</v>
      </c>
      <c r="B163" s="22" t="s">
        <v>18</v>
      </c>
      <c r="C163" s="22">
        <v>2011</v>
      </c>
      <c r="D163" s="22" t="s">
        <v>270</v>
      </c>
      <c r="E163" s="22" t="s">
        <v>6</v>
      </c>
      <c r="F163" s="22" t="s">
        <v>105</v>
      </c>
      <c r="G163" s="22" t="s">
        <v>68</v>
      </c>
      <c r="H163" s="22" t="s">
        <v>79</v>
      </c>
      <c r="I163" s="22"/>
      <c r="J163" s="22">
        <v>43.1</v>
      </c>
      <c r="K163" s="22"/>
      <c r="L163" s="22" t="s">
        <v>592</v>
      </c>
      <c r="M163" s="37" t="s">
        <v>64</v>
      </c>
      <c r="N163" s="22" t="s">
        <v>102</v>
      </c>
      <c r="O163" s="22" t="s">
        <v>869</v>
      </c>
      <c r="P163" s="37" t="s">
        <v>87</v>
      </c>
      <c r="Q163" s="37"/>
      <c r="R163" s="37" t="s">
        <v>420</v>
      </c>
      <c r="S163" s="37" t="s">
        <v>868</v>
      </c>
      <c r="T163" s="76" t="s">
        <v>592</v>
      </c>
      <c r="U163" s="77"/>
      <c r="V163" s="22" t="s">
        <v>592</v>
      </c>
      <c r="W163" s="22" t="s">
        <v>592</v>
      </c>
      <c r="X163" s="22" t="s">
        <v>592</v>
      </c>
      <c r="Y163" s="22" t="s">
        <v>592</v>
      </c>
      <c r="Z163" s="37" t="s">
        <v>66</v>
      </c>
      <c r="AA163" s="22" t="s">
        <v>94</v>
      </c>
      <c r="AB163" s="22">
        <v>1</v>
      </c>
      <c r="AC163" s="37" t="e">
        <f t="shared" si="27"/>
        <v>#DIV/0!</v>
      </c>
      <c r="AD163" s="22"/>
      <c r="AE163" s="22"/>
      <c r="AF163" s="23"/>
      <c r="AG163" s="23" t="s">
        <v>85</v>
      </c>
      <c r="AH163" s="23"/>
      <c r="AI163" s="23"/>
      <c r="AJ163" s="37"/>
      <c r="AK163" s="23"/>
      <c r="AL163" s="38" t="s">
        <v>422</v>
      </c>
      <c r="AM163" s="39"/>
      <c r="AN163" s="40" t="s">
        <v>519</v>
      </c>
      <c r="AO163" s="27"/>
      <c r="AP163" s="22"/>
      <c r="AQ163" s="37" t="e">
        <f t="shared" si="28"/>
        <v>#DIV/0!</v>
      </c>
      <c r="AR163" s="24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 t="e">
        <f t="shared" si="29"/>
        <v>#DIV/0!</v>
      </c>
      <c r="BD163" s="17" t="e">
        <f t="shared" si="30"/>
        <v>#DIV/0!</v>
      </c>
      <c r="BE163" s="17" t="e">
        <f t="shared" si="31"/>
        <v>#DIV/0!</v>
      </c>
      <c r="BF163" s="17" t="e">
        <f t="shared" si="32"/>
        <v>#DIV/0!</v>
      </c>
      <c r="BG163" s="17" t="e">
        <f t="shared" si="33"/>
        <v>#DIV/0!</v>
      </c>
      <c r="BH163" s="17" t="e">
        <f t="shared" si="34"/>
        <v>#DIV/0!</v>
      </c>
      <c r="BI163" s="17" t="e">
        <f t="shared" si="35"/>
        <v>#DIV/0!</v>
      </c>
      <c r="BJ163" s="17" t="e">
        <f t="shared" si="36"/>
        <v>#DIV/0!</v>
      </c>
      <c r="BK163" s="17" t="e">
        <f t="shared" si="37"/>
        <v>#DIV/0!</v>
      </c>
      <c r="BL163" s="17" t="e">
        <f t="shared" si="38"/>
        <v>#DIV/0!</v>
      </c>
    </row>
    <row r="164" spans="1:64" s="25" customFormat="1" x14ac:dyDescent="0.8">
      <c r="A164" s="21">
        <v>23465836</v>
      </c>
      <c r="B164" s="22" t="s">
        <v>15</v>
      </c>
      <c r="C164" s="22">
        <v>2013</v>
      </c>
      <c r="D164" s="22" t="s">
        <v>271</v>
      </c>
      <c r="E164" s="22" t="s">
        <v>6</v>
      </c>
      <c r="F164" s="22" t="s">
        <v>105</v>
      </c>
      <c r="G164" s="22" t="s">
        <v>62</v>
      </c>
      <c r="H164" s="22" t="s">
        <v>415</v>
      </c>
      <c r="I164" s="22"/>
      <c r="J164" s="22">
        <v>9.1</v>
      </c>
      <c r="K164" s="22"/>
      <c r="L164" s="22" t="s">
        <v>592</v>
      </c>
      <c r="M164" s="37" t="s">
        <v>64</v>
      </c>
      <c r="N164" s="22" t="s">
        <v>65</v>
      </c>
      <c r="O164" s="22" t="s">
        <v>870</v>
      </c>
      <c r="P164" s="37" t="s">
        <v>87</v>
      </c>
      <c r="Q164" s="37"/>
      <c r="R164" s="37" t="s">
        <v>420</v>
      </c>
      <c r="S164" s="37"/>
      <c r="T164" s="22"/>
      <c r="U164" s="22" t="s">
        <v>871</v>
      </c>
      <c r="V164" s="22" t="s">
        <v>592</v>
      </c>
      <c r="W164" s="22" t="s">
        <v>592</v>
      </c>
      <c r="X164" s="22" t="s">
        <v>592</v>
      </c>
      <c r="Y164" s="22" t="s">
        <v>592</v>
      </c>
      <c r="Z164" s="37" t="s">
        <v>77</v>
      </c>
      <c r="AA164" s="22" t="s">
        <v>80</v>
      </c>
      <c r="AB164" s="22">
        <v>1</v>
      </c>
      <c r="AC164" s="37" t="e">
        <f t="shared" si="27"/>
        <v>#DIV/0!</v>
      </c>
      <c r="AD164" s="22"/>
      <c r="AE164" s="22"/>
      <c r="AF164" s="23"/>
      <c r="AG164" s="23"/>
      <c r="AH164" s="23"/>
      <c r="AI164" s="23"/>
      <c r="AJ164" s="37" t="s">
        <v>520</v>
      </c>
      <c r="AK164" s="23" t="s">
        <v>707</v>
      </c>
      <c r="AL164" s="38" t="s">
        <v>424</v>
      </c>
      <c r="AM164" s="39"/>
      <c r="AN164" s="40" t="s">
        <v>87</v>
      </c>
      <c r="AO164" s="27"/>
      <c r="AP164" s="22"/>
      <c r="AQ164" s="37" t="e">
        <f t="shared" si="28"/>
        <v>#DIV/0!</v>
      </c>
      <c r="AR164" s="24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 t="e">
        <f t="shared" si="29"/>
        <v>#DIV/0!</v>
      </c>
      <c r="BD164" s="17" t="e">
        <f t="shared" si="30"/>
        <v>#DIV/0!</v>
      </c>
      <c r="BE164" s="17" t="e">
        <f t="shared" si="31"/>
        <v>#DIV/0!</v>
      </c>
      <c r="BF164" s="17" t="e">
        <f t="shared" si="32"/>
        <v>#DIV/0!</v>
      </c>
      <c r="BG164" s="17" t="e">
        <f t="shared" si="33"/>
        <v>#DIV/0!</v>
      </c>
      <c r="BH164" s="17" t="e">
        <f t="shared" si="34"/>
        <v>#DIV/0!</v>
      </c>
      <c r="BI164" s="17" t="e">
        <f t="shared" si="35"/>
        <v>#DIV/0!</v>
      </c>
      <c r="BJ164" s="17" t="e">
        <f t="shared" si="36"/>
        <v>#DIV/0!</v>
      </c>
      <c r="BK164" s="17" t="e">
        <f t="shared" si="37"/>
        <v>#DIV/0!</v>
      </c>
      <c r="BL164" s="17" t="e">
        <f t="shared" si="38"/>
        <v>#DIV/0!</v>
      </c>
    </row>
    <row r="165" spans="1:64" s="25" customFormat="1" x14ac:dyDescent="0.8">
      <c r="A165" s="21">
        <v>28336375</v>
      </c>
      <c r="B165" s="22" t="s">
        <v>18</v>
      </c>
      <c r="C165" s="22">
        <v>2017</v>
      </c>
      <c r="D165" s="22" t="s">
        <v>272</v>
      </c>
      <c r="E165" s="22" t="s">
        <v>6</v>
      </c>
      <c r="F165" s="22" t="s">
        <v>105</v>
      </c>
      <c r="G165" s="22" t="s">
        <v>68</v>
      </c>
      <c r="H165" s="22" t="s">
        <v>79</v>
      </c>
      <c r="I165" s="22" t="s">
        <v>872</v>
      </c>
      <c r="J165" s="22">
        <v>110</v>
      </c>
      <c r="K165" s="22"/>
      <c r="L165" s="22" t="s">
        <v>592</v>
      </c>
      <c r="M165" s="37" t="s">
        <v>64</v>
      </c>
      <c r="N165" s="22" t="s">
        <v>65</v>
      </c>
      <c r="O165" s="22" t="s">
        <v>875</v>
      </c>
      <c r="P165" s="37" t="s">
        <v>97</v>
      </c>
      <c r="Q165" s="37" t="s">
        <v>874</v>
      </c>
      <c r="R165" s="37" t="s">
        <v>65</v>
      </c>
      <c r="S165" s="37" t="s">
        <v>873</v>
      </c>
      <c r="T165" s="22"/>
      <c r="U165" s="22" t="s">
        <v>876</v>
      </c>
      <c r="V165" s="22" t="s">
        <v>592</v>
      </c>
      <c r="W165" s="22" t="s">
        <v>592</v>
      </c>
      <c r="X165" s="22" t="s">
        <v>592</v>
      </c>
      <c r="Y165" s="22" t="s">
        <v>592</v>
      </c>
      <c r="Z165" s="37" t="s">
        <v>72</v>
      </c>
      <c r="AA165" s="22" t="s">
        <v>67</v>
      </c>
      <c r="AB165" s="22">
        <v>4</v>
      </c>
      <c r="AC165" s="37" t="s">
        <v>878</v>
      </c>
      <c r="AD165" s="22">
        <v>77.529116236583704</v>
      </c>
      <c r="AE165" s="22">
        <v>37.953870746745835</v>
      </c>
      <c r="AF165" s="23">
        <v>4.9554692852249369</v>
      </c>
      <c r="AG165" s="23" t="s">
        <v>85</v>
      </c>
      <c r="AH165" s="23" t="s">
        <v>88</v>
      </c>
      <c r="AI165" s="23" t="s">
        <v>405</v>
      </c>
      <c r="AJ165" s="37" t="s">
        <v>512</v>
      </c>
      <c r="AK165" s="23" t="s">
        <v>877</v>
      </c>
      <c r="AL165" s="38" t="s">
        <v>424</v>
      </c>
      <c r="AM165" s="39"/>
      <c r="AN165" s="40" t="s">
        <v>87</v>
      </c>
      <c r="AO165" s="27"/>
      <c r="AP165" s="22"/>
      <c r="AQ165" s="37" t="e">
        <f t="shared" si="28"/>
        <v>#DIV/0!</v>
      </c>
      <c r="AR165" s="24"/>
      <c r="AS165" s="17"/>
      <c r="AT165" s="17">
        <v>33.950000000000003</v>
      </c>
      <c r="AU165" s="17"/>
      <c r="AV165" s="17">
        <v>16.62</v>
      </c>
      <c r="AW165" s="17"/>
      <c r="AX165" s="17">
        <v>2.17</v>
      </c>
      <c r="AY165" s="17"/>
      <c r="AZ165" s="17"/>
      <c r="BA165" s="17"/>
      <c r="BB165" s="17">
        <v>43.79</v>
      </c>
      <c r="BC165" s="17">
        <f t="shared" si="29"/>
        <v>0</v>
      </c>
      <c r="BD165" s="17">
        <f t="shared" si="30"/>
        <v>0</v>
      </c>
      <c r="BE165" s="17">
        <f t="shared" si="31"/>
        <v>77.529116236583704</v>
      </c>
      <c r="BF165" s="17">
        <f t="shared" si="32"/>
        <v>0</v>
      </c>
      <c r="BG165" s="17">
        <f t="shared" si="33"/>
        <v>37.953870746745835</v>
      </c>
      <c r="BH165" s="17">
        <f t="shared" si="34"/>
        <v>0</v>
      </c>
      <c r="BI165" s="17">
        <f t="shared" si="35"/>
        <v>4.9554692852249369</v>
      </c>
      <c r="BJ165" s="17">
        <f t="shared" si="36"/>
        <v>0</v>
      </c>
      <c r="BK165" s="17">
        <f t="shared" si="37"/>
        <v>0</v>
      </c>
      <c r="BL165" s="17">
        <f t="shared" si="38"/>
        <v>0</v>
      </c>
    </row>
    <row r="166" spans="1:64" s="25" customFormat="1" x14ac:dyDescent="0.8">
      <c r="A166" s="21">
        <v>19783295</v>
      </c>
      <c r="B166" s="22" t="s">
        <v>15</v>
      </c>
      <c r="C166" s="22">
        <v>2009</v>
      </c>
      <c r="D166" s="22" t="s">
        <v>273</v>
      </c>
      <c r="E166" s="22" t="s">
        <v>6</v>
      </c>
      <c r="F166" s="22" t="s">
        <v>105</v>
      </c>
      <c r="G166" s="22" t="s">
        <v>68</v>
      </c>
      <c r="H166" s="22" t="s">
        <v>79</v>
      </c>
      <c r="I166" s="22"/>
      <c r="J166" s="22">
        <v>30</v>
      </c>
      <c r="K166" s="22"/>
      <c r="L166" s="22">
        <v>-31.7</v>
      </c>
      <c r="M166" s="37" t="s">
        <v>64</v>
      </c>
      <c r="N166" s="22" t="s">
        <v>80</v>
      </c>
      <c r="O166" s="22" t="s">
        <v>881</v>
      </c>
      <c r="P166" s="37" t="s">
        <v>80</v>
      </c>
      <c r="Q166" s="37" t="s">
        <v>880</v>
      </c>
      <c r="R166" s="37" t="s">
        <v>80</v>
      </c>
      <c r="S166" s="37" t="s">
        <v>879</v>
      </c>
      <c r="T166" s="22"/>
      <c r="U166" s="22" t="s">
        <v>882</v>
      </c>
      <c r="V166" s="22" t="s">
        <v>592</v>
      </c>
      <c r="W166" s="22" t="s">
        <v>592</v>
      </c>
      <c r="X166" s="22">
        <v>2.2000000000000002</v>
      </c>
      <c r="Y166" s="22" t="s">
        <v>592</v>
      </c>
      <c r="Z166" s="37" t="s">
        <v>77</v>
      </c>
      <c r="AA166" s="22" t="s">
        <v>80</v>
      </c>
      <c r="AB166" s="22">
        <v>1</v>
      </c>
      <c r="AC166" s="37" t="e">
        <f t="shared" si="27"/>
        <v>#DIV/0!</v>
      </c>
      <c r="AD166" s="22">
        <v>562.85714285714278</v>
      </c>
      <c r="AE166" s="22">
        <v>162.85714285714286</v>
      </c>
      <c r="AF166" s="23">
        <v>50.476190476190474</v>
      </c>
      <c r="AG166" s="23" t="s">
        <v>85</v>
      </c>
      <c r="AH166" s="23" t="s">
        <v>405</v>
      </c>
      <c r="AI166" s="23" t="s">
        <v>88</v>
      </c>
      <c r="AJ166" s="37"/>
      <c r="AK166" s="23"/>
      <c r="AL166" s="38" t="s">
        <v>422</v>
      </c>
      <c r="AM166" s="39"/>
      <c r="AN166" s="40" t="s">
        <v>519</v>
      </c>
      <c r="AO166" s="27"/>
      <c r="AP166" s="22"/>
      <c r="AQ166" s="37" t="e">
        <f t="shared" si="28"/>
        <v>#DIV/0!</v>
      </c>
      <c r="AR166" s="24"/>
      <c r="AS166" s="17"/>
      <c r="AT166" s="17">
        <v>5.91</v>
      </c>
      <c r="AU166" s="17">
        <v>0.84</v>
      </c>
      <c r="AV166" s="17">
        <v>0.53</v>
      </c>
      <c r="AW166" s="17"/>
      <c r="AX166" s="17">
        <v>1.71</v>
      </c>
      <c r="AY166" s="17"/>
      <c r="AZ166" s="17"/>
      <c r="BA166" s="17"/>
      <c r="BB166" s="17">
        <v>1.05</v>
      </c>
      <c r="BC166" s="17">
        <f t="shared" si="29"/>
        <v>0</v>
      </c>
      <c r="BD166" s="17">
        <f t="shared" si="30"/>
        <v>0</v>
      </c>
      <c r="BE166" s="17">
        <f t="shared" si="31"/>
        <v>562.85714285714278</v>
      </c>
      <c r="BF166" s="17">
        <f t="shared" si="32"/>
        <v>80</v>
      </c>
      <c r="BG166" s="17">
        <f t="shared" si="33"/>
        <v>50.476190476190474</v>
      </c>
      <c r="BH166" s="17">
        <f t="shared" si="34"/>
        <v>0</v>
      </c>
      <c r="BI166" s="17">
        <f t="shared" si="35"/>
        <v>162.85714285714286</v>
      </c>
      <c r="BJ166" s="17">
        <f t="shared" si="36"/>
        <v>0</v>
      </c>
      <c r="BK166" s="17">
        <f t="shared" si="37"/>
        <v>0</v>
      </c>
      <c r="BL166" s="17">
        <f t="shared" si="38"/>
        <v>0</v>
      </c>
    </row>
    <row r="167" spans="1:64" s="25" customFormat="1" x14ac:dyDescent="0.8">
      <c r="A167" s="21">
        <v>25562533</v>
      </c>
      <c r="B167" s="22" t="s">
        <v>7</v>
      </c>
      <c r="C167" s="22">
        <v>2015</v>
      </c>
      <c r="D167" s="22" t="s">
        <v>274</v>
      </c>
      <c r="E167" s="22" t="s">
        <v>6</v>
      </c>
      <c r="F167" s="22" t="s">
        <v>105</v>
      </c>
      <c r="G167" s="22" t="s">
        <v>68</v>
      </c>
      <c r="H167" s="22" t="s">
        <v>79</v>
      </c>
      <c r="I167" s="22"/>
      <c r="J167" s="22">
        <v>60</v>
      </c>
      <c r="K167" s="22"/>
      <c r="L167" s="22">
        <v>-15</v>
      </c>
      <c r="M167" s="37" t="s">
        <v>75</v>
      </c>
      <c r="N167" s="22" t="s">
        <v>65</v>
      </c>
      <c r="O167" s="22" t="s">
        <v>885</v>
      </c>
      <c r="P167" s="37" t="s">
        <v>87</v>
      </c>
      <c r="Q167" s="37"/>
      <c r="R167" s="37" t="s">
        <v>80</v>
      </c>
      <c r="S167" s="37" t="s">
        <v>883</v>
      </c>
      <c r="T167" s="22">
        <v>6.85</v>
      </c>
      <c r="U167" s="22"/>
      <c r="V167" s="22" t="s">
        <v>592</v>
      </c>
      <c r="W167" s="22">
        <v>4.7699999999999996</v>
      </c>
      <c r="X167" s="22" t="s">
        <v>592</v>
      </c>
      <c r="Y167" s="22" t="s">
        <v>592</v>
      </c>
      <c r="Z167" s="37" t="s">
        <v>66</v>
      </c>
      <c r="AA167" s="22" t="s">
        <v>67</v>
      </c>
      <c r="AB167" s="22">
        <v>1</v>
      </c>
      <c r="AC167" s="37">
        <f t="shared" si="27"/>
        <v>89.508168822328116</v>
      </c>
      <c r="AD167" s="22">
        <v>946.54088050314476</v>
      </c>
      <c r="AE167" s="22">
        <v>316.14255765199164</v>
      </c>
      <c r="AF167" s="23">
        <v>36.477987421383652</v>
      </c>
      <c r="AG167" s="23" t="s">
        <v>85</v>
      </c>
      <c r="AH167" s="23" t="s">
        <v>399</v>
      </c>
      <c r="AI167" s="23" t="s">
        <v>88</v>
      </c>
      <c r="AJ167" s="37" t="s">
        <v>520</v>
      </c>
      <c r="AK167" s="23" t="s">
        <v>686</v>
      </c>
      <c r="AL167" s="38" t="s">
        <v>423</v>
      </c>
      <c r="AM167" s="39"/>
      <c r="AN167" s="40" t="s">
        <v>884</v>
      </c>
      <c r="AO167" s="27">
        <v>110.97</v>
      </c>
      <c r="AP167" s="22">
        <v>1057.68</v>
      </c>
      <c r="AQ167" s="37">
        <f t="shared" si="28"/>
        <v>89.508168822328116</v>
      </c>
      <c r="AR167" s="24">
        <v>0.51</v>
      </c>
      <c r="AS167" s="17">
        <v>0.21</v>
      </c>
      <c r="AT167" s="17">
        <v>45.15</v>
      </c>
      <c r="AU167" s="17">
        <v>15.08</v>
      </c>
      <c r="AV167" s="17">
        <v>1.74</v>
      </c>
      <c r="AW167" s="17"/>
      <c r="AX167" s="17">
        <v>1.47</v>
      </c>
      <c r="AY167" s="17"/>
      <c r="AZ167" s="17">
        <v>0.26</v>
      </c>
      <c r="BA167" s="17"/>
      <c r="BB167" s="17">
        <v>4.7699999999999996</v>
      </c>
      <c r="BC167" s="17">
        <f t="shared" si="29"/>
        <v>10.691823899371071</v>
      </c>
      <c r="BD167" s="17">
        <f t="shared" si="30"/>
        <v>4.4025157232704411</v>
      </c>
      <c r="BE167" s="17">
        <f t="shared" si="31"/>
        <v>946.54088050314476</v>
      </c>
      <c r="BF167" s="17">
        <f t="shared" si="32"/>
        <v>316.14255765199164</v>
      </c>
      <c r="BG167" s="17">
        <f t="shared" si="33"/>
        <v>36.477987421383652</v>
      </c>
      <c r="BH167" s="17">
        <f t="shared" si="34"/>
        <v>0</v>
      </c>
      <c r="BI167" s="17">
        <f t="shared" si="35"/>
        <v>30.817610062893085</v>
      </c>
      <c r="BJ167" s="17">
        <f t="shared" si="36"/>
        <v>0</v>
      </c>
      <c r="BK167" s="17">
        <f t="shared" si="37"/>
        <v>5.4507337526205459</v>
      </c>
      <c r="BL167" s="17">
        <f t="shared" si="38"/>
        <v>0</v>
      </c>
    </row>
    <row r="168" spans="1:64" s="25" customFormat="1" x14ac:dyDescent="0.8">
      <c r="A168" s="21">
        <v>26031508</v>
      </c>
      <c r="B168" s="22" t="s">
        <v>9</v>
      </c>
      <c r="C168" s="22">
        <v>2015</v>
      </c>
      <c r="D168" s="22" t="s">
        <v>275</v>
      </c>
      <c r="E168" s="22" t="s">
        <v>6</v>
      </c>
      <c r="F168" s="22" t="s">
        <v>105</v>
      </c>
      <c r="G168" s="22" t="s">
        <v>62</v>
      </c>
      <c r="H168" s="22" t="s">
        <v>415</v>
      </c>
      <c r="I168" s="22"/>
      <c r="J168" s="22">
        <v>5050</v>
      </c>
      <c r="K168" s="22"/>
      <c r="L168" s="22" t="s">
        <v>592</v>
      </c>
      <c r="M168" s="37" t="s">
        <v>64</v>
      </c>
      <c r="N168" s="37" t="s">
        <v>87</v>
      </c>
      <c r="O168" s="22"/>
      <c r="P168" s="37" t="s">
        <v>80</v>
      </c>
      <c r="Q168" s="37" t="s">
        <v>887</v>
      </c>
      <c r="R168" s="37" t="s">
        <v>65</v>
      </c>
      <c r="S168" s="37" t="s">
        <v>886</v>
      </c>
      <c r="T168" s="22">
        <v>200</v>
      </c>
      <c r="U168" s="22"/>
      <c r="V168" s="22" t="s">
        <v>592</v>
      </c>
      <c r="W168" s="22" t="s">
        <v>592</v>
      </c>
      <c r="X168" s="22" t="s">
        <v>592</v>
      </c>
      <c r="Y168" s="22" t="s">
        <v>592</v>
      </c>
      <c r="Z168" s="37" t="s">
        <v>66</v>
      </c>
      <c r="AA168" s="22" t="s">
        <v>85</v>
      </c>
      <c r="AB168" s="22">
        <v>1</v>
      </c>
      <c r="AC168" s="37">
        <f t="shared" si="27"/>
        <v>100</v>
      </c>
      <c r="AD168" s="22"/>
      <c r="AE168" s="22"/>
      <c r="AF168" s="23"/>
      <c r="AG168" s="23"/>
      <c r="AH168" s="23"/>
      <c r="AI168" s="23"/>
      <c r="AJ168" s="37" t="s">
        <v>80</v>
      </c>
      <c r="AK168" s="23" t="s">
        <v>888</v>
      </c>
      <c r="AL168" s="38" t="s">
        <v>423</v>
      </c>
      <c r="AM168" s="39"/>
      <c r="AN168" s="40" t="s">
        <v>448</v>
      </c>
      <c r="AO168" s="27">
        <v>0</v>
      </c>
      <c r="AP168" s="22">
        <v>2.6</v>
      </c>
      <c r="AQ168" s="37">
        <f t="shared" si="28"/>
        <v>100</v>
      </c>
      <c r="AR168" s="24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 t="e">
        <f t="shared" si="29"/>
        <v>#DIV/0!</v>
      </c>
      <c r="BD168" s="17" t="e">
        <f t="shared" si="30"/>
        <v>#DIV/0!</v>
      </c>
      <c r="BE168" s="17" t="e">
        <f t="shared" si="31"/>
        <v>#DIV/0!</v>
      </c>
      <c r="BF168" s="17" t="e">
        <f t="shared" si="32"/>
        <v>#DIV/0!</v>
      </c>
      <c r="BG168" s="17" t="e">
        <f t="shared" si="33"/>
        <v>#DIV/0!</v>
      </c>
      <c r="BH168" s="17" t="e">
        <f t="shared" si="34"/>
        <v>#DIV/0!</v>
      </c>
      <c r="BI168" s="17" t="e">
        <f t="shared" si="35"/>
        <v>#DIV/0!</v>
      </c>
      <c r="BJ168" s="17" t="e">
        <f t="shared" si="36"/>
        <v>#DIV/0!</v>
      </c>
      <c r="BK168" s="17" t="e">
        <f t="shared" si="37"/>
        <v>#DIV/0!</v>
      </c>
      <c r="BL168" s="17" t="e">
        <f t="shared" si="38"/>
        <v>#DIV/0!</v>
      </c>
    </row>
    <row r="169" spans="1:64" s="25" customFormat="1" x14ac:dyDescent="0.8">
      <c r="A169" s="21">
        <v>23276658</v>
      </c>
      <c r="B169" s="22" t="s">
        <v>15</v>
      </c>
      <c r="C169" s="22">
        <v>2013</v>
      </c>
      <c r="D169" s="22" t="s">
        <v>277</v>
      </c>
      <c r="E169" s="22" t="s">
        <v>6</v>
      </c>
      <c r="F169" s="22" t="s">
        <v>105</v>
      </c>
      <c r="G169" s="22" t="s">
        <v>68</v>
      </c>
      <c r="H169" s="22" t="s">
        <v>84</v>
      </c>
      <c r="I169" s="22" t="s">
        <v>893</v>
      </c>
      <c r="J169" s="22">
        <v>429.3</v>
      </c>
      <c r="K169" s="22"/>
      <c r="L169" s="22" t="s">
        <v>592</v>
      </c>
      <c r="M169" s="37" t="s">
        <v>64</v>
      </c>
      <c r="N169" s="22" t="s">
        <v>99</v>
      </c>
      <c r="O169" s="22" t="s">
        <v>891</v>
      </c>
      <c r="P169" s="37" t="s">
        <v>87</v>
      </c>
      <c r="Q169" s="37"/>
      <c r="R169" s="37" t="s">
        <v>80</v>
      </c>
      <c r="S169" s="37" t="s">
        <v>890</v>
      </c>
      <c r="T169" s="22"/>
      <c r="U169" s="22" t="s">
        <v>892</v>
      </c>
      <c r="V169" s="22" t="s">
        <v>592</v>
      </c>
      <c r="W169" s="22" t="s">
        <v>592</v>
      </c>
      <c r="X169" s="22" t="s">
        <v>592</v>
      </c>
      <c r="Y169" s="22" t="s">
        <v>592</v>
      </c>
      <c r="Z169" s="37" t="s">
        <v>66</v>
      </c>
      <c r="AA169" s="22" t="s">
        <v>94</v>
      </c>
      <c r="AB169" s="22">
        <v>1</v>
      </c>
      <c r="AC169" s="37" t="e">
        <f t="shared" si="27"/>
        <v>#DIV/0!</v>
      </c>
      <c r="AD169" s="22"/>
      <c r="AE169" s="22"/>
      <c r="AF169" s="23"/>
      <c r="AG169" s="23"/>
      <c r="AH169" s="23"/>
      <c r="AI169" s="23"/>
      <c r="AJ169" s="37" t="s">
        <v>539</v>
      </c>
      <c r="AK169" s="23"/>
      <c r="AL169" s="38" t="s">
        <v>423</v>
      </c>
      <c r="AM169" s="39"/>
      <c r="AN169" s="40" t="s">
        <v>802</v>
      </c>
      <c r="AO169" s="27"/>
      <c r="AP169" s="22"/>
      <c r="AQ169" s="37" t="e">
        <f t="shared" si="28"/>
        <v>#DIV/0!</v>
      </c>
      <c r="AR169" s="24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 t="e">
        <f t="shared" si="29"/>
        <v>#DIV/0!</v>
      </c>
      <c r="BD169" s="17" t="e">
        <f t="shared" si="30"/>
        <v>#DIV/0!</v>
      </c>
      <c r="BE169" s="17" t="e">
        <f t="shared" si="31"/>
        <v>#DIV/0!</v>
      </c>
      <c r="BF169" s="17" t="e">
        <f t="shared" si="32"/>
        <v>#DIV/0!</v>
      </c>
      <c r="BG169" s="17" t="e">
        <f t="shared" si="33"/>
        <v>#DIV/0!</v>
      </c>
      <c r="BH169" s="17" t="e">
        <f t="shared" si="34"/>
        <v>#DIV/0!</v>
      </c>
      <c r="BI169" s="17" t="e">
        <f t="shared" si="35"/>
        <v>#DIV/0!</v>
      </c>
      <c r="BJ169" s="17" t="e">
        <f t="shared" si="36"/>
        <v>#DIV/0!</v>
      </c>
      <c r="BK169" s="17" t="e">
        <f t="shared" si="37"/>
        <v>#DIV/0!</v>
      </c>
      <c r="BL169" s="17" t="e">
        <f t="shared" si="38"/>
        <v>#DIV/0!</v>
      </c>
    </row>
    <row r="170" spans="1:64" s="25" customFormat="1" x14ac:dyDescent="0.8">
      <c r="A170" s="21">
        <v>22395568</v>
      </c>
      <c r="B170" s="22" t="s">
        <v>11</v>
      </c>
      <c r="C170" s="22">
        <v>2012</v>
      </c>
      <c r="D170" s="22" t="s">
        <v>278</v>
      </c>
      <c r="E170" s="22" t="s">
        <v>6</v>
      </c>
      <c r="F170" s="22" t="s">
        <v>105</v>
      </c>
      <c r="G170" s="22" t="s">
        <v>68</v>
      </c>
      <c r="H170" s="22" t="s">
        <v>79</v>
      </c>
      <c r="I170" s="22"/>
      <c r="J170" s="22">
        <v>55</v>
      </c>
      <c r="K170" s="22"/>
      <c r="L170" s="22" t="s">
        <v>592</v>
      </c>
      <c r="M170" s="37" t="s">
        <v>64</v>
      </c>
      <c r="N170" s="22" t="s">
        <v>65</v>
      </c>
      <c r="O170" s="22" t="s">
        <v>894</v>
      </c>
      <c r="P170" s="37" t="s">
        <v>87</v>
      </c>
      <c r="Q170" s="37"/>
      <c r="R170" s="37" t="s">
        <v>420</v>
      </c>
      <c r="S170" s="37"/>
      <c r="T170" s="22"/>
      <c r="U170" s="22" t="s">
        <v>895</v>
      </c>
      <c r="V170" s="22" t="s">
        <v>592</v>
      </c>
      <c r="W170" s="22" t="s">
        <v>592</v>
      </c>
      <c r="X170" s="22">
        <v>0.83</v>
      </c>
      <c r="Y170" s="22" t="s">
        <v>592</v>
      </c>
      <c r="Z170" s="37" t="s">
        <v>66</v>
      </c>
      <c r="AA170" s="22" t="s">
        <v>73</v>
      </c>
      <c r="AB170" s="22">
        <v>1</v>
      </c>
      <c r="AC170" s="37" t="e">
        <f t="shared" si="27"/>
        <v>#DIV/0!</v>
      </c>
      <c r="AD170" s="22"/>
      <c r="AE170" s="22"/>
      <c r="AF170" s="23"/>
      <c r="AG170" s="23"/>
      <c r="AH170" s="23"/>
      <c r="AI170" s="23"/>
      <c r="AJ170" s="37"/>
      <c r="AK170" s="23"/>
      <c r="AL170" s="38" t="s">
        <v>422</v>
      </c>
      <c r="AM170" s="39"/>
      <c r="AN170" s="40" t="s">
        <v>448</v>
      </c>
      <c r="AO170" s="27"/>
      <c r="AP170" s="22"/>
      <c r="AQ170" s="37" t="e">
        <f t="shared" si="28"/>
        <v>#DIV/0!</v>
      </c>
      <c r="AR170" s="24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 t="e">
        <f t="shared" si="29"/>
        <v>#DIV/0!</v>
      </c>
      <c r="BD170" s="17" t="e">
        <f t="shared" si="30"/>
        <v>#DIV/0!</v>
      </c>
      <c r="BE170" s="17" t="e">
        <f t="shared" si="31"/>
        <v>#DIV/0!</v>
      </c>
      <c r="BF170" s="17" t="e">
        <f t="shared" si="32"/>
        <v>#DIV/0!</v>
      </c>
      <c r="BG170" s="17" t="e">
        <f t="shared" si="33"/>
        <v>#DIV/0!</v>
      </c>
      <c r="BH170" s="17" t="e">
        <f t="shared" si="34"/>
        <v>#DIV/0!</v>
      </c>
      <c r="BI170" s="17" t="e">
        <f t="shared" si="35"/>
        <v>#DIV/0!</v>
      </c>
      <c r="BJ170" s="17" t="e">
        <f t="shared" si="36"/>
        <v>#DIV/0!</v>
      </c>
      <c r="BK170" s="17" t="e">
        <f t="shared" si="37"/>
        <v>#DIV/0!</v>
      </c>
      <c r="BL170" s="17" t="e">
        <f t="shared" si="38"/>
        <v>#DIV/0!</v>
      </c>
    </row>
    <row r="171" spans="1:64" s="25" customFormat="1" x14ac:dyDescent="0.8">
      <c r="A171" s="21">
        <v>20232826</v>
      </c>
      <c r="B171" s="22" t="s">
        <v>7</v>
      </c>
      <c r="C171" s="22">
        <v>2010</v>
      </c>
      <c r="D171" s="22" t="s">
        <v>279</v>
      </c>
      <c r="E171" s="22" t="s">
        <v>6</v>
      </c>
      <c r="F171" s="22" t="s">
        <v>105</v>
      </c>
      <c r="G171" s="22" t="s">
        <v>68</v>
      </c>
      <c r="H171" s="22" t="s">
        <v>79</v>
      </c>
      <c r="I171" s="22"/>
      <c r="J171" s="22"/>
      <c r="K171" s="22" t="s">
        <v>897</v>
      </c>
      <c r="L171" s="22" t="s">
        <v>592</v>
      </c>
      <c r="M171" s="37" t="s">
        <v>64</v>
      </c>
      <c r="N171" s="22" t="s">
        <v>99</v>
      </c>
      <c r="O171" s="22" t="s">
        <v>896</v>
      </c>
      <c r="P171" s="37" t="s">
        <v>87</v>
      </c>
      <c r="Q171" s="37"/>
      <c r="R171" s="37" t="s">
        <v>420</v>
      </c>
      <c r="S171" s="37"/>
      <c r="T171" s="22">
        <v>10</v>
      </c>
      <c r="U171" s="22"/>
      <c r="V171" s="22" t="s">
        <v>592</v>
      </c>
      <c r="W171" s="22" t="s">
        <v>592</v>
      </c>
      <c r="X171" s="22" t="s">
        <v>592</v>
      </c>
      <c r="Y171" s="22" t="s">
        <v>592</v>
      </c>
      <c r="Z171" s="37" t="s">
        <v>77</v>
      </c>
      <c r="AA171" s="22" t="s">
        <v>80</v>
      </c>
      <c r="AB171" s="22">
        <v>1</v>
      </c>
      <c r="AC171" s="37" t="e">
        <f t="shared" si="27"/>
        <v>#DIV/0!</v>
      </c>
      <c r="AD171" s="22"/>
      <c r="AE171" s="22"/>
      <c r="AF171" s="23"/>
      <c r="AG171" s="23" t="s">
        <v>85</v>
      </c>
      <c r="AH171" s="23" t="s">
        <v>405</v>
      </c>
      <c r="AI171" s="23" t="s">
        <v>399</v>
      </c>
      <c r="AJ171" s="37"/>
      <c r="AK171" s="23"/>
      <c r="AL171" s="38" t="s">
        <v>422</v>
      </c>
      <c r="AM171" s="39"/>
      <c r="AN171" s="40" t="s">
        <v>519</v>
      </c>
      <c r="AO171" s="27"/>
      <c r="AP171" s="22"/>
      <c r="AQ171" s="37" t="e">
        <f t="shared" si="28"/>
        <v>#DIV/0!</v>
      </c>
      <c r="AR171" s="24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 t="e">
        <f t="shared" si="29"/>
        <v>#DIV/0!</v>
      </c>
      <c r="BD171" s="17" t="e">
        <f t="shared" si="30"/>
        <v>#DIV/0!</v>
      </c>
      <c r="BE171" s="17" t="e">
        <f t="shared" si="31"/>
        <v>#DIV/0!</v>
      </c>
      <c r="BF171" s="17" t="e">
        <f t="shared" si="32"/>
        <v>#DIV/0!</v>
      </c>
      <c r="BG171" s="17" t="e">
        <f t="shared" si="33"/>
        <v>#DIV/0!</v>
      </c>
      <c r="BH171" s="17" t="e">
        <f t="shared" si="34"/>
        <v>#DIV/0!</v>
      </c>
      <c r="BI171" s="17" t="e">
        <f t="shared" si="35"/>
        <v>#DIV/0!</v>
      </c>
      <c r="BJ171" s="17" t="e">
        <f t="shared" si="36"/>
        <v>#DIV/0!</v>
      </c>
      <c r="BK171" s="17" t="e">
        <f t="shared" si="37"/>
        <v>#DIV/0!</v>
      </c>
      <c r="BL171" s="17" t="e">
        <f t="shared" si="38"/>
        <v>#DIV/0!</v>
      </c>
    </row>
    <row r="172" spans="1:64" s="25" customFormat="1" x14ac:dyDescent="0.8">
      <c r="A172" s="21">
        <v>21648076</v>
      </c>
      <c r="B172" s="22" t="s">
        <v>13</v>
      </c>
      <c r="C172" s="22">
        <v>2011</v>
      </c>
      <c r="D172" s="22" t="s">
        <v>280</v>
      </c>
      <c r="E172" s="22" t="s">
        <v>6</v>
      </c>
      <c r="F172" s="22" t="s">
        <v>105</v>
      </c>
      <c r="G172" s="22" t="s">
        <v>68</v>
      </c>
      <c r="H172" s="22" t="s">
        <v>79</v>
      </c>
      <c r="I172" s="22"/>
      <c r="J172" s="22">
        <v>65</v>
      </c>
      <c r="K172" s="22"/>
      <c r="L172" s="22">
        <v>-23</v>
      </c>
      <c r="M172" s="37" t="s">
        <v>64</v>
      </c>
      <c r="N172" s="22" t="s">
        <v>100</v>
      </c>
      <c r="O172" s="22" t="s">
        <v>898</v>
      </c>
      <c r="P172" s="37" t="s">
        <v>87</v>
      </c>
      <c r="Q172" s="37"/>
      <c r="R172" s="37" t="s">
        <v>420</v>
      </c>
      <c r="S172" s="37"/>
      <c r="T172" s="22"/>
      <c r="U172" s="22" t="s">
        <v>899</v>
      </c>
      <c r="V172" s="22" t="s">
        <v>592</v>
      </c>
      <c r="W172" s="22" t="s">
        <v>592</v>
      </c>
      <c r="X172" s="22" t="s">
        <v>592</v>
      </c>
      <c r="Y172" s="22" t="s">
        <v>592</v>
      </c>
      <c r="Z172" s="37" t="s">
        <v>77</v>
      </c>
      <c r="AA172" s="22" t="s">
        <v>93</v>
      </c>
      <c r="AB172" s="22">
        <v>4</v>
      </c>
      <c r="AC172" s="37">
        <f t="shared" si="27"/>
        <v>54.182599465425298</v>
      </c>
      <c r="AD172" s="22"/>
      <c r="AE172" s="22"/>
      <c r="AF172" s="23"/>
      <c r="AG172" s="23"/>
      <c r="AH172" s="23"/>
      <c r="AI172" s="23"/>
      <c r="AJ172" s="37" t="s">
        <v>428</v>
      </c>
      <c r="AK172" s="23"/>
      <c r="AL172" s="38" t="s">
        <v>423</v>
      </c>
      <c r="AM172" s="39"/>
      <c r="AN172" s="40" t="s">
        <v>448</v>
      </c>
      <c r="AO172" s="27">
        <v>358.26</v>
      </c>
      <c r="AP172" s="22">
        <v>781.93</v>
      </c>
      <c r="AQ172" s="37">
        <f t="shared" si="28"/>
        <v>54.182599465425298</v>
      </c>
      <c r="AR172" s="24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 t="e">
        <f t="shared" si="29"/>
        <v>#DIV/0!</v>
      </c>
      <c r="BD172" s="17" t="e">
        <f t="shared" si="30"/>
        <v>#DIV/0!</v>
      </c>
      <c r="BE172" s="17" t="e">
        <f t="shared" si="31"/>
        <v>#DIV/0!</v>
      </c>
      <c r="BF172" s="17" t="e">
        <f t="shared" si="32"/>
        <v>#DIV/0!</v>
      </c>
      <c r="BG172" s="17" t="e">
        <f t="shared" si="33"/>
        <v>#DIV/0!</v>
      </c>
      <c r="BH172" s="17" t="e">
        <f t="shared" si="34"/>
        <v>#DIV/0!</v>
      </c>
      <c r="BI172" s="17" t="e">
        <f t="shared" si="35"/>
        <v>#DIV/0!</v>
      </c>
      <c r="BJ172" s="17" t="e">
        <f t="shared" si="36"/>
        <v>#DIV/0!</v>
      </c>
      <c r="BK172" s="17" t="e">
        <f t="shared" si="37"/>
        <v>#DIV/0!</v>
      </c>
      <c r="BL172" s="17" t="e">
        <f t="shared" si="38"/>
        <v>#DIV/0!</v>
      </c>
    </row>
    <row r="173" spans="1:64" s="25" customFormat="1" x14ac:dyDescent="0.8">
      <c r="A173" s="21">
        <v>27090165</v>
      </c>
      <c r="B173" s="22" t="s">
        <v>18</v>
      </c>
      <c r="C173" s="22">
        <v>2016</v>
      </c>
      <c r="D173" s="22" t="s">
        <v>281</v>
      </c>
      <c r="E173" s="22" t="s">
        <v>6</v>
      </c>
      <c r="F173" s="22" t="s">
        <v>105</v>
      </c>
      <c r="G173" s="22" t="s">
        <v>68</v>
      </c>
      <c r="H173" s="22" t="s">
        <v>79</v>
      </c>
      <c r="I173" s="22"/>
      <c r="J173" s="22">
        <v>200</v>
      </c>
      <c r="K173" s="22"/>
      <c r="L173" s="22">
        <v>-5.7</v>
      </c>
      <c r="M173" s="37" t="s">
        <v>64</v>
      </c>
      <c r="N173" s="22" t="s">
        <v>80</v>
      </c>
      <c r="O173" s="22" t="s">
        <v>902</v>
      </c>
      <c r="P173" s="37" t="s">
        <v>80</v>
      </c>
      <c r="Q173" s="37" t="s">
        <v>901</v>
      </c>
      <c r="R173" s="37" t="s">
        <v>80</v>
      </c>
      <c r="S173" s="37" t="s">
        <v>900</v>
      </c>
      <c r="T173" s="22">
        <v>4</v>
      </c>
      <c r="U173" s="22"/>
      <c r="V173" s="22" t="s">
        <v>592</v>
      </c>
      <c r="W173" s="22">
        <v>8.57</v>
      </c>
      <c r="X173" s="22" t="s">
        <v>592</v>
      </c>
      <c r="Y173" s="22" t="s">
        <v>592</v>
      </c>
      <c r="Z173" s="37" t="s">
        <v>77</v>
      </c>
      <c r="AA173" s="22" t="s">
        <v>78</v>
      </c>
      <c r="AB173" s="22">
        <v>1</v>
      </c>
      <c r="AC173" s="37" t="e">
        <f t="shared" si="27"/>
        <v>#DIV/0!</v>
      </c>
      <c r="AD173" s="22">
        <v>121.12018669778297</v>
      </c>
      <c r="AE173" s="22">
        <v>100.46674445740955</v>
      </c>
      <c r="AF173" s="23">
        <v>36.172695449241537</v>
      </c>
      <c r="AG173" s="23" t="s">
        <v>85</v>
      </c>
      <c r="AH173" s="23" t="s">
        <v>399</v>
      </c>
      <c r="AI173" s="23" t="s">
        <v>405</v>
      </c>
      <c r="AJ173" s="37" t="s">
        <v>512</v>
      </c>
      <c r="AK173" s="23" t="s">
        <v>617</v>
      </c>
      <c r="AL173" s="38" t="s">
        <v>424</v>
      </c>
      <c r="AM173" s="39"/>
      <c r="AN173" s="40" t="s">
        <v>87</v>
      </c>
      <c r="AO173" s="27"/>
      <c r="AP173" s="22"/>
      <c r="AQ173" s="37" t="e">
        <f t="shared" si="28"/>
        <v>#DIV/0!</v>
      </c>
      <c r="AR173" s="24"/>
      <c r="AS173" s="17"/>
      <c r="AT173" s="17">
        <v>10.38</v>
      </c>
      <c r="AU173" s="17">
        <v>8.61</v>
      </c>
      <c r="AV173" s="17">
        <v>2.56</v>
      </c>
      <c r="AW173" s="17"/>
      <c r="AX173" s="17">
        <v>3.1</v>
      </c>
      <c r="AY173" s="17"/>
      <c r="AZ173" s="17"/>
      <c r="BA173" s="17"/>
      <c r="BB173" s="17">
        <v>8.57</v>
      </c>
      <c r="BC173" s="17">
        <f t="shared" si="29"/>
        <v>0</v>
      </c>
      <c r="BD173" s="17">
        <f t="shared" si="30"/>
        <v>0</v>
      </c>
      <c r="BE173" s="17">
        <f t="shared" si="31"/>
        <v>121.12018669778297</v>
      </c>
      <c r="BF173" s="17">
        <f t="shared" si="32"/>
        <v>100.46674445740955</v>
      </c>
      <c r="BG173" s="17">
        <f t="shared" si="33"/>
        <v>29.871645274212366</v>
      </c>
      <c r="BH173" s="17">
        <f t="shared" si="34"/>
        <v>0</v>
      </c>
      <c r="BI173" s="17">
        <f t="shared" si="35"/>
        <v>36.172695449241537</v>
      </c>
      <c r="BJ173" s="17">
        <f t="shared" si="36"/>
        <v>0</v>
      </c>
      <c r="BK173" s="17">
        <f t="shared" si="37"/>
        <v>0</v>
      </c>
      <c r="BL173" s="17">
        <f t="shared" si="38"/>
        <v>0</v>
      </c>
    </row>
    <row r="174" spans="1:64" s="25" customFormat="1" x14ac:dyDescent="0.8">
      <c r="A174" s="21">
        <v>24038954</v>
      </c>
      <c r="B174" s="22" t="s">
        <v>13</v>
      </c>
      <c r="C174" s="22">
        <v>2014</v>
      </c>
      <c r="D174" s="22" t="s">
        <v>282</v>
      </c>
      <c r="E174" s="22" t="s">
        <v>6</v>
      </c>
      <c r="F174" s="22" t="s">
        <v>105</v>
      </c>
      <c r="G174" s="22" t="s">
        <v>68</v>
      </c>
      <c r="H174" s="22" t="s">
        <v>79</v>
      </c>
      <c r="I174" s="22"/>
      <c r="J174" s="22">
        <v>21</v>
      </c>
      <c r="K174" s="22"/>
      <c r="L174" s="22">
        <v>21</v>
      </c>
      <c r="M174" s="37" t="s">
        <v>64</v>
      </c>
      <c r="N174" s="22" t="s">
        <v>99</v>
      </c>
      <c r="O174" s="22" t="s">
        <v>903</v>
      </c>
      <c r="P174" s="37" t="s">
        <v>87</v>
      </c>
      <c r="Q174" s="37"/>
      <c r="R174" s="37" t="s">
        <v>420</v>
      </c>
      <c r="S174" s="37"/>
      <c r="T174" s="22"/>
      <c r="U174" s="22" t="s">
        <v>904</v>
      </c>
      <c r="V174" s="22" t="s">
        <v>592</v>
      </c>
      <c r="W174" s="22" t="s">
        <v>592</v>
      </c>
      <c r="X174" s="22" t="s">
        <v>592</v>
      </c>
      <c r="Y174" s="22" t="s">
        <v>592</v>
      </c>
      <c r="Z174" s="37" t="s">
        <v>72</v>
      </c>
      <c r="AA174" s="22" t="s">
        <v>73</v>
      </c>
      <c r="AB174" s="22">
        <v>1</v>
      </c>
      <c r="AC174" s="37" t="e">
        <f t="shared" si="27"/>
        <v>#DIV/0!</v>
      </c>
      <c r="AD174" s="22">
        <v>126.25607779578607</v>
      </c>
      <c r="AE174" s="22">
        <v>97.390599675850893</v>
      </c>
      <c r="AF174" s="23">
        <v>7.1312803889789302</v>
      </c>
      <c r="AG174" s="23" t="s">
        <v>85</v>
      </c>
      <c r="AH174" s="23" t="s">
        <v>399</v>
      </c>
      <c r="AI174" s="23" t="s">
        <v>405</v>
      </c>
      <c r="AJ174" s="37" t="s">
        <v>428</v>
      </c>
      <c r="AK174" s="23"/>
      <c r="AL174" s="38" t="s">
        <v>423</v>
      </c>
      <c r="AM174" s="39"/>
      <c r="AN174" s="40" t="s">
        <v>448</v>
      </c>
      <c r="AO174" s="27"/>
      <c r="AP174" s="22"/>
      <c r="AQ174" s="37" t="e">
        <f t="shared" si="28"/>
        <v>#DIV/0!</v>
      </c>
      <c r="AR174" s="24"/>
      <c r="AS174" s="17"/>
      <c r="AT174" s="17">
        <v>15.58</v>
      </c>
      <c r="AU174" s="17">
        <v>12.018000000000001</v>
      </c>
      <c r="AV174" s="17"/>
      <c r="AW174" s="17"/>
      <c r="AX174" s="17">
        <v>0.88</v>
      </c>
      <c r="AY174" s="17"/>
      <c r="AZ174" s="17"/>
      <c r="BA174" s="17"/>
      <c r="BB174" s="17">
        <v>12.34</v>
      </c>
      <c r="BC174" s="17">
        <f t="shared" si="29"/>
        <v>0</v>
      </c>
      <c r="BD174" s="17">
        <f t="shared" si="30"/>
        <v>0</v>
      </c>
      <c r="BE174" s="17">
        <f t="shared" si="31"/>
        <v>126.25607779578607</v>
      </c>
      <c r="BF174" s="17">
        <f t="shared" si="32"/>
        <v>97.390599675850893</v>
      </c>
      <c r="BG174" s="17">
        <f t="shared" si="33"/>
        <v>0</v>
      </c>
      <c r="BH174" s="17">
        <f t="shared" si="34"/>
        <v>0</v>
      </c>
      <c r="BI174" s="17">
        <f t="shared" si="35"/>
        <v>7.1312803889789302</v>
      </c>
      <c r="BJ174" s="17">
        <f t="shared" si="36"/>
        <v>0</v>
      </c>
      <c r="BK174" s="17">
        <f t="shared" si="37"/>
        <v>0</v>
      </c>
      <c r="BL174" s="17">
        <f t="shared" si="38"/>
        <v>0</v>
      </c>
    </row>
    <row r="175" spans="1:64" s="25" customFormat="1" x14ac:dyDescent="0.8">
      <c r="A175" s="21">
        <v>21277630</v>
      </c>
      <c r="B175" s="22" t="s">
        <v>15</v>
      </c>
      <c r="C175" s="22">
        <v>2011</v>
      </c>
      <c r="D175" s="22" t="s">
        <v>283</v>
      </c>
      <c r="E175" s="22" t="s">
        <v>6</v>
      </c>
      <c r="F175" s="22" t="s">
        <v>105</v>
      </c>
      <c r="G175" s="22" t="s">
        <v>68</v>
      </c>
      <c r="H175" s="22" t="s">
        <v>79</v>
      </c>
      <c r="I175" s="22"/>
      <c r="J175" s="22">
        <v>100</v>
      </c>
      <c r="K175" s="22"/>
      <c r="L175" s="22">
        <v>-40</v>
      </c>
      <c r="M175" s="37" t="s">
        <v>64</v>
      </c>
      <c r="N175" s="22" t="s">
        <v>97</v>
      </c>
      <c r="O175" s="22" t="s">
        <v>905</v>
      </c>
      <c r="P175" s="37" t="s">
        <v>87</v>
      </c>
      <c r="Q175" s="37"/>
      <c r="R175" s="37" t="s">
        <v>420</v>
      </c>
      <c r="S175" s="37"/>
      <c r="T175" s="22"/>
      <c r="U175" s="22" t="s">
        <v>906</v>
      </c>
      <c r="V175" s="22" t="s">
        <v>592</v>
      </c>
      <c r="W175" s="22" t="s">
        <v>592</v>
      </c>
      <c r="X175" s="22" t="s">
        <v>592</v>
      </c>
      <c r="Y175" s="22" t="s">
        <v>592</v>
      </c>
      <c r="Z175" s="37" t="s">
        <v>66</v>
      </c>
      <c r="AA175" s="22" t="s">
        <v>92</v>
      </c>
      <c r="AB175" s="22">
        <v>1</v>
      </c>
      <c r="AC175" s="37">
        <f t="shared" si="27"/>
        <v>96.633511859219595</v>
      </c>
      <c r="AD175" s="22"/>
      <c r="AE175" s="22"/>
      <c r="AF175" s="23"/>
      <c r="AG175" s="23" t="s">
        <v>460</v>
      </c>
      <c r="AH175" s="23" t="s">
        <v>85</v>
      </c>
      <c r="AI175" s="23" t="s">
        <v>399</v>
      </c>
      <c r="AJ175" s="37" t="s">
        <v>907</v>
      </c>
      <c r="AK175" s="23" t="s">
        <v>617</v>
      </c>
      <c r="AL175" s="38" t="s">
        <v>424</v>
      </c>
      <c r="AM175" s="39"/>
      <c r="AN175" s="40" t="s">
        <v>87</v>
      </c>
      <c r="AO175" s="27">
        <v>44</v>
      </c>
      <c r="AP175" s="22">
        <v>1307</v>
      </c>
      <c r="AQ175" s="37">
        <f t="shared" si="28"/>
        <v>96.633511859219595</v>
      </c>
      <c r="AR175" s="24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 t="e">
        <f t="shared" si="29"/>
        <v>#DIV/0!</v>
      </c>
      <c r="BD175" s="17" t="e">
        <f t="shared" si="30"/>
        <v>#DIV/0!</v>
      </c>
      <c r="BE175" s="17" t="e">
        <f t="shared" si="31"/>
        <v>#DIV/0!</v>
      </c>
      <c r="BF175" s="17" t="e">
        <f t="shared" si="32"/>
        <v>#DIV/0!</v>
      </c>
      <c r="BG175" s="17" t="e">
        <f t="shared" si="33"/>
        <v>#DIV/0!</v>
      </c>
      <c r="BH175" s="17" t="e">
        <f t="shared" si="34"/>
        <v>#DIV/0!</v>
      </c>
      <c r="BI175" s="17" t="e">
        <f t="shared" si="35"/>
        <v>#DIV/0!</v>
      </c>
      <c r="BJ175" s="17" t="e">
        <f t="shared" si="36"/>
        <v>#DIV/0!</v>
      </c>
      <c r="BK175" s="17" t="e">
        <f t="shared" si="37"/>
        <v>#DIV/0!</v>
      </c>
      <c r="BL175" s="17" t="e">
        <f t="shared" si="38"/>
        <v>#DIV/0!</v>
      </c>
    </row>
    <row r="176" spans="1:64" s="25" customFormat="1" x14ac:dyDescent="0.8">
      <c r="A176" s="21">
        <v>26645884</v>
      </c>
      <c r="B176" s="22" t="s">
        <v>9</v>
      </c>
      <c r="C176" s="22">
        <v>2015</v>
      </c>
      <c r="D176" s="22" t="s">
        <v>284</v>
      </c>
      <c r="E176" s="22" t="s">
        <v>6</v>
      </c>
      <c r="F176" s="22" t="s">
        <v>105</v>
      </c>
      <c r="G176" s="22" t="s">
        <v>68</v>
      </c>
      <c r="H176" s="22" t="s">
        <v>79</v>
      </c>
      <c r="I176" s="22"/>
      <c r="J176" s="22"/>
      <c r="K176" s="22" t="s">
        <v>911</v>
      </c>
      <c r="L176" s="22" t="s">
        <v>592</v>
      </c>
      <c r="M176" s="37" t="s">
        <v>75</v>
      </c>
      <c r="N176" s="22" t="s">
        <v>97</v>
      </c>
      <c r="O176" s="22" t="s">
        <v>908</v>
      </c>
      <c r="P176" s="37" t="s">
        <v>87</v>
      </c>
      <c r="Q176" s="37"/>
      <c r="R176" s="37" t="s">
        <v>420</v>
      </c>
      <c r="S176" s="37" t="s">
        <v>909</v>
      </c>
      <c r="T176" s="22"/>
      <c r="U176" s="22" t="s">
        <v>910</v>
      </c>
      <c r="V176" s="22" t="s">
        <v>592</v>
      </c>
      <c r="W176" s="22" t="s">
        <v>592</v>
      </c>
      <c r="X176" s="22" t="s">
        <v>592</v>
      </c>
      <c r="Y176" s="22" t="s">
        <v>592</v>
      </c>
      <c r="Z176" s="37" t="s">
        <v>66</v>
      </c>
      <c r="AA176" s="22" t="s">
        <v>94</v>
      </c>
      <c r="AB176" s="22">
        <v>1</v>
      </c>
      <c r="AC176" s="37" t="e">
        <f t="shared" si="27"/>
        <v>#DIV/0!</v>
      </c>
      <c r="AD176" s="22"/>
      <c r="AE176" s="22"/>
      <c r="AF176" s="23"/>
      <c r="AG176" s="23"/>
      <c r="AH176" s="23"/>
      <c r="AI176" s="23"/>
      <c r="AJ176" s="37"/>
      <c r="AK176" s="23"/>
      <c r="AL176" s="38" t="s">
        <v>422</v>
      </c>
      <c r="AM176" s="39"/>
      <c r="AN176" s="40" t="s">
        <v>448</v>
      </c>
      <c r="AO176" s="27"/>
      <c r="AP176" s="22"/>
      <c r="AQ176" s="37" t="e">
        <f t="shared" si="28"/>
        <v>#DIV/0!</v>
      </c>
      <c r="AR176" s="24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 t="e">
        <f t="shared" si="29"/>
        <v>#DIV/0!</v>
      </c>
      <c r="BD176" s="17" t="e">
        <f t="shared" si="30"/>
        <v>#DIV/0!</v>
      </c>
      <c r="BE176" s="17" t="e">
        <f t="shared" si="31"/>
        <v>#DIV/0!</v>
      </c>
      <c r="BF176" s="17" t="e">
        <f t="shared" si="32"/>
        <v>#DIV/0!</v>
      </c>
      <c r="BG176" s="17" t="e">
        <f t="shared" si="33"/>
        <v>#DIV/0!</v>
      </c>
      <c r="BH176" s="17" t="e">
        <f t="shared" si="34"/>
        <v>#DIV/0!</v>
      </c>
      <c r="BI176" s="17" t="e">
        <f t="shared" si="35"/>
        <v>#DIV/0!</v>
      </c>
      <c r="BJ176" s="17" t="e">
        <f t="shared" si="36"/>
        <v>#DIV/0!</v>
      </c>
      <c r="BK176" s="17" t="e">
        <f t="shared" si="37"/>
        <v>#DIV/0!</v>
      </c>
      <c r="BL176" s="17" t="e">
        <f t="shared" si="38"/>
        <v>#DIV/0!</v>
      </c>
    </row>
    <row r="177" spans="1:64" s="25" customFormat="1" x14ac:dyDescent="0.8">
      <c r="A177" s="21">
        <v>23932250</v>
      </c>
      <c r="B177" s="22" t="s">
        <v>15</v>
      </c>
      <c r="C177" s="22">
        <v>2013</v>
      </c>
      <c r="D177" s="22" t="s">
        <v>285</v>
      </c>
      <c r="E177" s="22" t="s">
        <v>6</v>
      </c>
      <c r="F177" s="22" t="s">
        <v>105</v>
      </c>
      <c r="G177" s="22" t="s">
        <v>68</v>
      </c>
      <c r="H177" s="22" t="s">
        <v>79</v>
      </c>
      <c r="I177" s="22"/>
      <c r="J177" s="22">
        <v>288.7</v>
      </c>
      <c r="K177" s="22"/>
      <c r="L177" s="22">
        <v>16.3</v>
      </c>
      <c r="M177" s="37" t="s">
        <v>64</v>
      </c>
      <c r="N177" s="22" t="s">
        <v>1363</v>
      </c>
      <c r="O177" s="22" t="s">
        <v>912</v>
      </c>
      <c r="P177" s="37" t="s">
        <v>87</v>
      </c>
      <c r="Q177" s="37"/>
      <c r="R177" s="37" t="s">
        <v>420</v>
      </c>
      <c r="S177" s="37"/>
      <c r="T177" s="22"/>
      <c r="U177" s="22" t="s">
        <v>913</v>
      </c>
      <c r="V177" s="22" t="s">
        <v>592</v>
      </c>
      <c r="W177" s="22" t="s">
        <v>592</v>
      </c>
      <c r="X177" s="22" t="s">
        <v>592</v>
      </c>
      <c r="Y177" s="22" t="s">
        <v>592</v>
      </c>
      <c r="Z177" s="37" t="s">
        <v>77</v>
      </c>
      <c r="AA177" s="22" t="s">
        <v>94</v>
      </c>
      <c r="AB177" s="22">
        <v>1</v>
      </c>
      <c r="AC177" s="37" t="e">
        <f t="shared" si="27"/>
        <v>#DIV/0!</v>
      </c>
      <c r="AD177" s="22">
        <v>1188.6792452830189</v>
      </c>
      <c r="AE177" s="22">
        <v>283.01886792452831</v>
      </c>
      <c r="AF177" s="23">
        <v>207.54716981132074</v>
      </c>
      <c r="AG177" s="23" t="s">
        <v>399</v>
      </c>
      <c r="AH177" s="23" t="s">
        <v>85</v>
      </c>
      <c r="AI177" s="23" t="s">
        <v>410</v>
      </c>
      <c r="AJ177" s="37"/>
      <c r="AK177" s="23"/>
      <c r="AL177" s="38" t="s">
        <v>422</v>
      </c>
      <c r="AM177" s="39"/>
      <c r="AN177" s="40" t="s">
        <v>448</v>
      </c>
      <c r="AO177" s="27"/>
      <c r="AP177" s="22"/>
      <c r="AQ177" s="37" t="e">
        <f t="shared" si="28"/>
        <v>#DIV/0!</v>
      </c>
      <c r="AR177" s="24"/>
      <c r="AS177" s="17">
        <v>0.11</v>
      </c>
      <c r="AT177" s="17">
        <v>0.15</v>
      </c>
      <c r="AU177" s="17">
        <v>0.63</v>
      </c>
      <c r="AV177" s="17">
        <v>0.12</v>
      </c>
      <c r="AW177" s="17"/>
      <c r="AX177" s="17">
        <v>0.05</v>
      </c>
      <c r="AY177" s="17"/>
      <c r="AZ177" s="17"/>
      <c r="BA177" s="17"/>
      <c r="BB177" s="17">
        <v>5.2999999999999999E-2</v>
      </c>
      <c r="BC177" s="17">
        <f t="shared" si="29"/>
        <v>0</v>
      </c>
      <c r="BD177" s="17">
        <f t="shared" si="30"/>
        <v>207.54716981132074</v>
      </c>
      <c r="BE177" s="17">
        <f t="shared" si="31"/>
        <v>283.01886792452831</v>
      </c>
      <c r="BF177" s="17">
        <f t="shared" si="32"/>
        <v>1188.6792452830189</v>
      </c>
      <c r="BG177" s="17">
        <f t="shared" si="33"/>
        <v>226.41509433962264</v>
      </c>
      <c r="BH177" s="17">
        <f t="shared" si="34"/>
        <v>0</v>
      </c>
      <c r="BI177" s="17">
        <f t="shared" si="35"/>
        <v>94.33962264150945</v>
      </c>
      <c r="BJ177" s="17">
        <f t="shared" si="36"/>
        <v>0</v>
      </c>
      <c r="BK177" s="17">
        <f t="shared" si="37"/>
        <v>0</v>
      </c>
      <c r="BL177" s="17">
        <f t="shared" si="38"/>
        <v>0</v>
      </c>
    </row>
    <row r="178" spans="1:64" s="25" customFormat="1" x14ac:dyDescent="0.8">
      <c r="A178" s="21">
        <v>25521795</v>
      </c>
      <c r="B178" s="22" t="s">
        <v>11</v>
      </c>
      <c r="C178" s="22">
        <v>2015</v>
      </c>
      <c r="D178" s="22" t="s">
        <v>286</v>
      </c>
      <c r="E178" s="22" t="s">
        <v>6</v>
      </c>
      <c r="F178" s="22" t="s">
        <v>105</v>
      </c>
      <c r="G178" s="22" t="s">
        <v>68</v>
      </c>
      <c r="H178" s="22" t="s">
        <v>79</v>
      </c>
      <c r="I178" s="22"/>
      <c r="J178" s="22"/>
      <c r="K178" s="22" t="s">
        <v>1065</v>
      </c>
      <c r="L178" s="22" t="s">
        <v>592</v>
      </c>
      <c r="M178" s="37" t="s">
        <v>64</v>
      </c>
      <c r="N178" s="22" t="s">
        <v>99</v>
      </c>
      <c r="O178" s="22" t="s">
        <v>914</v>
      </c>
      <c r="P178" s="37" t="s">
        <v>87</v>
      </c>
      <c r="Q178" s="37"/>
      <c r="R178" s="37" t="s">
        <v>446</v>
      </c>
      <c r="S178" s="37" t="s">
        <v>915</v>
      </c>
      <c r="T178" s="22"/>
      <c r="U178" s="22" t="s">
        <v>916</v>
      </c>
      <c r="V178" s="22" t="s">
        <v>592</v>
      </c>
      <c r="W178" s="22" t="s">
        <v>592</v>
      </c>
      <c r="X178" s="22" t="s">
        <v>592</v>
      </c>
      <c r="Y178" s="22" t="s">
        <v>592</v>
      </c>
      <c r="Z178" s="37" t="s">
        <v>66</v>
      </c>
      <c r="AA178" s="22" t="s">
        <v>85</v>
      </c>
      <c r="AB178" s="22">
        <v>2</v>
      </c>
      <c r="AC178" s="37">
        <f t="shared" si="27"/>
        <v>80.912863070539416</v>
      </c>
      <c r="AD178" s="22"/>
      <c r="AE178" s="22"/>
      <c r="AF178" s="23"/>
      <c r="AG178" s="23" t="s">
        <v>85</v>
      </c>
      <c r="AH178" s="23" t="s">
        <v>88</v>
      </c>
      <c r="AI178" s="23" t="s">
        <v>399</v>
      </c>
      <c r="AJ178" s="37" t="s">
        <v>512</v>
      </c>
      <c r="AK178" s="23" t="s">
        <v>617</v>
      </c>
      <c r="AL178" s="38" t="s">
        <v>423</v>
      </c>
      <c r="AM178" s="39"/>
      <c r="AN178" s="40" t="s">
        <v>917</v>
      </c>
      <c r="AO178" s="27">
        <v>1.38</v>
      </c>
      <c r="AP178" s="22">
        <v>7.23</v>
      </c>
      <c r="AQ178" s="37">
        <f t="shared" si="28"/>
        <v>80.912863070539416</v>
      </c>
      <c r="AR178" s="24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 t="e">
        <f t="shared" si="29"/>
        <v>#DIV/0!</v>
      </c>
      <c r="BD178" s="17" t="e">
        <f t="shared" si="30"/>
        <v>#DIV/0!</v>
      </c>
      <c r="BE178" s="17" t="e">
        <f t="shared" si="31"/>
        <v>#DIV/0!</v>
      </c>
      <c r="BF178" s="17" t="e">
        <f t="shared" si="32"/>
        <v>#DIV/0!</v>
      </c>
      <c r="BG178" s="17" t="e">
        <f t="shared" si="33"/>
        <v>#DIV/0!</v>
      </c>
      <c r="BH178" s="17" t="e">
        <f t="shared" si="34"/>
        <v>#DIV/0!</v>
      </c>
      <c r="BI178" s="17" t="e">
        <f t="shared" si="35"/>
        <v>#DIV/0!</v>
      </c>
      <c r="BJ178" s="17" t="e">
        <f t="shared" si="36"/>
        <v>#DIV/0!</v>
      </c>
      <c r="BK178" s="17" t="e">
        <f t="shared" si="37"/>
        <v>#DIV/0!</v>
      </c>
      <c r="BL178" s="17" t="e">
        <f t="shared" si="38"/>
        <v>#DIV/0!</v>
      </c>
    </row>
    <row r="179" spans="1:64" s="25" customFormat="1" x14ac:dyDescent="0.8">
      <c r="A179" s="21">
        <v>31755189</v>
      </c>
      <c r="B179" s="22" t="s">
        <v>5</v>
      </c>
      <c r="C179" s="22">
        <v>2020</v>
      </c>
      <c r="D179" s="22" t="s">
        <v>287</v>
      </c>
      <c r="E179" s="22" t="s">
        <v>6</v>
      </c>
      <c r="F179" s="22" t="s">
        <v>105</v>
      </c>
      <c r="G179" s="22" t="s">
        <v>62</v>
      </c>
      <c r="H179" s="22" t="s">
        <v>80</v>
      </c>
      <c r="I179" s="22" t="s">
        <v>919</v>
      </c>
      <c r="J179" s="22" t="s">
        <v>920</v>
      </c>
      <c r="K179" s="22"/>
      <c r="L179" s="22" t="s">
        <v>592</v>
      </c>
      <c r="M179" s="37" t="s">
        <v>64</v>
      </c>
      <c r="N179" s="37" t="s">
        <v>87</v>
      </c>
      <c r="O179" s="22"/>
      <c r="P179" s="37" t="s">
        <v>87</v>
      </c>
      <c r="Q179" s="37"/>
      <c r="R179" s="37" t="s">
        <v>420</v>
      </c>
      <c r="S179" s="37" t="s">
        <v>918</v>
      </c>
      <c r="T179" s="22">
        <v>0.22500000000000001</v>
      </c>
      <c r="U179" s="22"/>
      <c r="V179" s="22" t="s">
        <v>592</v>
      </c>
      <c r="W179" s="22" t="s">
        <v>592</v>
      </c>
      <c r="X179" s="22" t="s">
        <v>592</v>
      </c>
      <c r="Y179" s="22" t="s">
        <v>592</v>
      </c>
      <c r="Z179" s="37" t="s">
        <v>66</v>
      </c>
      <c r="AA179" s="22" t="s">
        <v>94</v>
      </c>
      <c r="AB179" s="22">
        <v>2</v>
      </c>
      <c r="AC179" s="37" t="e">
        <f t="shared" si="27"/>
        <v>#DIV/0!</v>
      </c>
      <c r="AD179" s="22"/>
      <c r="AE179" s="22"/>
      <c r="AF179" s="23"/>
      <c r="AG179" s="23"/>
      <c r="AH179" s="23"/>
      <c r="AI179" s="23"/>
      <c r="AJ179" s="37"/>
      <c r="AK179" s="23"/>
      <c r="AL179" s="38" t="s">
        <v>424</v>
      </c>
      <c r="AM179" s="39"/>
      <c r="AN179" s="40" t="s">
        <v>87</v>
      </c>
      <c r="AO179" s="27"/>
      <c r="AP179" s="22"/>
      <c r="AQ179" s="37" t="e">
        <f t="shared" si="28"/>
        <v>#DIV/0!</v>
      </c>
      <c r="AR179" s="24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 t="e">
        <f t="shared" si="29"/>
        <v>#DIV/0!</v>
      </c>
      <c r="BD179" s="17" t="e">
        <f t="shared" si="30"/>
        <v>#DIV/0!</v>
      </c>
      <c r="BE179" s="17" t="e">
        <f t="shared" si="31"/>
        <v>#DIV/0!</v>
      </c>
      <c r="BF179" s="17" t="e">
        <f t="shared" si="32"/>
        <v>#DIV/0!</v>
      </c>
      <c r="BG179" s="17" t="e">
        <f t="shared" si="33"/>
        <v>#DIV/0!</v>
      </c>
      <c r="BH179" s="17" t="e">
        <f t="shared" si="34"/>
        <v>#DIV/0!</v>
      </c>
      <c r="BI179" s="17" t="e">
        <f t="shared" si="35"/>
        <v>#DIV/0!</v>
      </c>
      <c r="BJ179" s="17" t="e">
        <f t="shared" si="36"/>
        <v>#DIV/0!</v>
      </c>
      <c r="BK179" s="17" t="e">
        <f t="shared" si="37"/>
        <v>#DIV/0!</v>
      </c>
      <c r="BL179" s="17" t="e">
        <f t="shared" si="38"/>
        <v>#DIV/0!</v>
      </c>
    </row>
    <row r="180" spans="1:64" s="25" customFormat="1" x14ac:dyDescent="0.8">
      <c r="A180" s="21">
        <v>21043459</v>
      </c>
      <c r="B180" s="22" t="s">
        <v>7</v>
      </c>
      <c r="C180" s="22">
        <v>2010</v>
      </c>
      <c r="D180" s="22" t="s">
        <v>288</v>
      </c>
      <c r="E180" s="22" t="s">
        <v>6</v>
      </c>
      <c r="F180" s="22" t="s">
        <v>105</v>
      </c>
      <c r="G180" s="22" t="s">
        <v>68</v>
      </c>
      <c r="H180" s="22" t="s">
        <v>79</v>
      </c>
      <c r="I180" s="22"/>
      <c r="J180" s="22">
        <v>102.4</v>
      </c>
      <c r="K180" s="22"/>
      <c r="L180" s="22">
        <v>13.7</v>
      </c>
      <c r="M180" s="37" t="s">
        <v>64</v>
      </c>
      <c r="N180" s="22" t="s">
        <v>65</v>
      </c>
      <c r="O180" s="22" t="s">
        <v>921</v>
      </c>
      <c r="P180" s="37" t="s">
        <v>87</v>
      </c>
      <c r="Q180" s="37"/>
      <c r="R180" s="37" t="s">
        <v>420</v>
      </c>
      <c r="S180" s="37"/>
      <c r="T180" s="22">
        <v>125</v>
      </c>
      <c r="U180" s="22"/>
      <c r="V180" s="22" t="s">
        <v>592</v>
      </c>
      <c r="W180" s="22" t="s">
        <v>592</v>
      </c>
      <c r="X180" s="22" t="s">
        <v>592</v>
      </c>
      <c r="Y180" s="22" t="s">
        <v>592</v>
      </c>
      <c r="Z180" s="37" t="s">
        <v>82</v>
      </c>
      <c r="AA180" s="22" t="s">
        <v>85</v>
      </c>
      <c r="AB180" s="22">
        <v>1</v>
      </c>
      <c r="AC180" s="37" t="e">
        <f t="shared" ref="AC180:AC235" si="39">AQ180</f>
        <v>#DIV/0!</v>
      </c>
      <c r="AD180" s="22"/>
      <c r="AE180" s="22"/>
      <c r="AF180" s="23"/>
      <c r="AG180" s="23"/>
      <c r="AH180" s="23"/>
      <c r="AI180" s="23"/>
      <c r="AJ180" s="37"/>
      <c r="AK180" s="23"/>
      <c r="AL180" s="38" t="s">
        <v>422</v>
      </c>
      <c r="AM180" s="39"/>
      <c r="AN180" s="40" t="s">
        <v>448</v>
      </c>
      <c r="AO180" s="27"/>
      <c r="AP180" s="22"/>
      <c r="AQ180" s="37" t="e">
        <f t="shared" ref="AQ180:AQ235" si="40">(1-(AO180/AP180))*100</f>
        <v>#DIV/0!</v>
      </c>
      <c r="AR180" s="24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 t="e">
        <f t="shared" si="29"/>
        <v>#DIV/0!</v>
      </c>
      <c r="BD180" s="17" t="e">
        <f t="shared" si="30"/>
        <v>#DIV/0!</v>
      </c>
      <c r="BE180" s="17" t="e">
        <f t="shared" si="31"/>
        <v>#DIV/0!</v>
      </c>
      <c r="BF180" s="17" t="e">
        <f t="shared" si="32"/>
        <v>#DIV/0!</v>
      </c>
      <c r="BG180" s="17" t="e">
        <f t="shared" si="33"/>
        <v>#DIV/0!</v>
      </c>
      <c r="BH180" s="17" t="e">
        <f t="shared" si="34"/>
        <v>#DIV/0!</v>
      </c>
      <c r="BI180" s="17" t="e">
        <f t="shared" si="35"/>
        <v>#DIV/0!</v>
      </c>
      <c r="BJ180" s="17" t="e">
        <f t="shared" si="36"/>
        <v>#DIV/0!</v>
      </c>
      <c r="BK180" s="17" t="e">
        <f t="shared" si="37"/>
        <v>#DIV/0!</v>
      </c>
      <c r="BL180" s="17" t="e">
        <f t="shared" si="38"/>
        <v>#DIV/0!</v>
      </c>
    </row>
    <row r="181" spans="1:64" s="25" customFormat="1" x14ac:dyDescent="0.8">
      <c r="A181" s="21">
        <v>20970851</v>
      </c>
      <c r="B181" s="22" t="s">
        <v>15</v>
      </c>
      <c r="C181" s="22">
        <v>2011</v>
      </c>
      <c r="D181" s="22" t="s">
        <v>289</v>
      </c>
      <c r="E181" s="22" t="s">
        <v>6</v>
      </c>
      <c r="F181" s="22" t="s">
        <v>105</v>
      </c>
      <c r="G181" s="22" t="s">
        <v>68</v>
      </c>
      <c r="H181" s="22" t="s">
        <v>79</v>
      </c>
      <c r="I181" s="22"/>
      <c r="J181" s="22">
        <v>13.6</v>
      </c>
      <c r="K181" s="22"/>
      <c r="L181" s="22">
        <v>-11</v>
      </c>
      <c r="M181" s="37" t="s">
        <v>64</v>
      </c>
      <c r="N181" s="22" t="s">
        <v>81</v>
      </c>
      <c r="O181" s="22" t="s">
        <v>922</v>
      </c>
      <c r="P181" s="37" t="s">
        <v>87</v>
      </c>
      <c r="Q181" s="37"/>
      <c r="R181" s="37" t="s">
        <v>420</v>
      </c>
      <c r="S181" s="37"/>
      <c r="T181" s="22"/>
      <c r="U181" s="22" t="s">
        <v>778</v>
      </c>
      <c r="V181" s="22" t="s">
        <v>592</v>
      </c>
      <c r="W181" s="22" t="s">
        <v>592</v>
      </c>
      <c r="X181" s="22" t="s">
        <v>592</v>
      </c>
      <c r="Y181" s="22" t="s">
        <v>592</v>
      </c>
      <c r="Z181" s="37" t="s">
        <v>72</v>
      </c>
      <c r="AA181" s="22" t="s">
        <v>67</v>
      </c>
      <c r="AB181" s="22">
        <v>1</v>
      </c>
      <c r="AC181" s="37" t="e">
        <f t="shared" si="39"/>
        <v>#DIV/0!</v>
      </c>
      <c r="AD181" s="22"/>
      <c r="AE181" s="22"/>
      <c r="AF181" s="23"/>
      <c r="AG181" s="23"/>
      <c r="AH181" s="23"/>
      <c r="AI181" s="23"/>
      <c r="AJ181" s="37"/>
      <c r="AK181" s="23"/>
      <c r="AL181" s="38" t="s">
        <v>422</v>
      </c>
      <c r="AM181" s="39"/>
      <c r="AN181" s="40" t="s">
        <v>448</v>
      </c>
      <c r="AO181" s="27"/>
      <c r="AP181" s="22"/>
      <c r="AQ181" s="37" t="e">
        <f t="shared" si="40"/>
        <v>#DIV/0!</v>
      </c>
      <c r="AR181" s="24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 t="e">
        <f t="shared" si="29"/>
        <v>#DIV/0!</v>
      </c>
      <c r="BD181" s="17" t="e">
        <f t="shared" si="30"/>
        <v>#DIV/0!</v>
      </c>
      <c r="BE181" s="17" t="e">
        <f t="shared" si="31"/>
        <v>#DIV/0!</v>
      </c>
      <c r="BF181" s="17" t="e">
        <f t="shared" si="32"/>
        <v>#DIV/0!</v>
      </c>
      <c r="BG181" s="17" t="e">
        <f t="shared" si="33"/>
        <v>#DIV/0!</v>
      </c>
      <c r="BH181" s="17" t="e">
        <f t="shared" si="34"/>
        <v>#DIV/0!</v>
      </c>
      <c r="BI181" s="17" t="e">
        <f t="shared" si="35"/>
        <v>#DIV/0!</v>
      </c>
      <c r="BJ181" s="17" t="e">
        <f t="shared" si="36"/>
        <v>#DIV/0!</v>
      </c>
      <c r="BK181" s="17" t="e">
        <f t="shared" si="37"/>
        <v>#DIV/0!</v>
      </c>
      <c r="BL181" s="17" t="e">
        <f t="shared" si="38"/>
        <v>#DIV/0!</v>
      </c>
    </row>
    <row r="182" spans="1:64" s="25" customFormat="1" x14ac:dyDescent="0.8">
      <c r="A182" s="21">
        <v>20434209</v>
      </c>
      <c r="B182" s="22" t="s">
        <v>15</v>
      </c>
      <c r="C182" s="22">
        <v>2010</v>
      </c>
      <c r="D182" s="22" t="s">
        <v>290</v>
      </c>
      <c r="E182" s="22" t="s">
        <v>6</v>
      </c>
      <c r="F182" s="22" t="s">
        <v>105</v>
      </c>
      <c r="G182" s="22" t="s">
        <v>68</v>
      </c>
      <c r="H182" s="22" t="s">
        <v>79</v>
      </c>
      <c r="I182" s="22"/>
      <c r="J182" s="22"/>
      <c r="K182" s="22" t="s">
        <v>926</v>
      </c>
      <c r="L182" s="22" t="s">
        <v>592</v>
      </c>
      <c r="M182" s="37" t="s">
        <v>64</v>
      </c>
      <c r="N182" s="22" t="s">
        <v>80</v>
      </c>
      <c r="O182" s="22" t="s">
        <v>923</v>
      </c>
      <c r="P182" s="37" t="s">
        <v>87</v>
      </c>
      <c r="Q182" s="37"/>
      <c r="R182" s="37" t="s">
        <v>420</v>
      </c>
      <c r="S182" s="37"/>
      <c r="T182" s="22"/>
      <c r="U182" s="22" t="s">
        <v>924</v>
      </c>
      <c r="V182" s="22" t="s">
        <v>592</v>
      </c>
      <c r="W182" s="22" t="s">
        <v>592</v>
      </c>
      <c r="X182" s="22" t="s">
        <v>592</v>
      </c>
      <c r="Y182" s="22" t="s">
        <v>592</v>
      </c>
      <c r="Z182" s="37" t="s">
        <v>72</v>
      </c>
      <c r="AA182" s="22" t="s">
        <v>67</v>
      </c>
      <c r="AB182" s="22">
        <v>1</v>
      </c>
      <c r="AC182" s="37" t="e">
        <f t="shared" si="39"/>
        <v>#DIV/0!</v>
      </c>
      <c r="AD182" s="22"/>
      <c r="AE182" s="22"/>
      <c r="AF182" s="23"/>
      <c r="AG182" s="23"/>
      <c r="AH182" s="23"/>
      <c r="AI182" s="23"/>
      <c r="AJ182" s="37" t="s">
        <v>419</v>
      </c>
      <c r="AK182" s="23" t="s">
        <v>925</v>
      </c>
      <c r="AL182" s="38" t="s">
        <v>422</v>
      </c>
      <c r="AM182" s="39"/>
      <c r="AN182" s="40" t="s">
        <v>448</v>
      </c>
      <c r="AO182" s="27"/>
      <c r="AP182" s="22"/>
      <c r="AQ182" s="37" t="e">
        <f t="shared" si="40"/>
        <v>#DIV/0!</v>
      </c>
      <c r="AR182" s="24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 t="e">
        <f t="shared" si="29"/>
        <v>#DIV/0!</v>
      </c>
      <c r="BD182" s="17" t="e">
        <f t="shared" si="30"/>
        <v>#DIV/0!</v>
      </c>
      <c r="BE182" s="17" t="e">
        <f t="shared" si="31"/>
        <v>#DIV/0!</v>
      </c>
      <c r="BF182" s="17" t="e">
        <f t="shared" si="32"/>
        <v>#DIV/0!</v>
      </c>
      <c r="BG182" s="17" t="e">
        <f t="shared" si="33"/>
        <v>#DIV/0!</v>
      </c>
      <c r="BH182" s="17" t="e">
        <f t="shared" si="34"/>
        <v>#DIV/0!</v>
      </c>
      <c r="BI182" s="17" t="e">
        <f t="shared" si="35"/>
        <v>#DIV/0!</v>
      </c>
      <c r="BJ182" s="17" t="e">
        <f t="shared" si="36"/>
        <v>#DIV/0!</v>
      </c>
      <c r="BK182" s="17" t="e">
        <f t="shared" si="37"/>
        <v>#DIV/0!</v>
      </c>
      <c r="BL182" s="17" t="e">
        <f t="shared" si="38"/>
        <v>#DIV/0!</v>
      </c>
    </row>
    <row r="183" spans="1:64" s="25" customFormat="1" x14ac:dyDescent="0.8">
      <c r="A183" s="21">
        <v>17964647</v>
      </c>
      <c r="B183" s="22" t="s">
        <v>15</v>
      </c>
      <c r="C183" s="22">
        <v>2008</v>
      </c>
      <c r="D183" s="22" t="s">
        <v>291</v>
      </c>
      <c r="E183" s="22" t="s">
        <v>6</v>
      </c>
      <c r="F183" s="22" t="s">
        <v>105</v>
      </c>
      <c r="G183" s="22" t="s">
        <v>68</v>
      </c>
      <c r="H183" s="22" t="s">
        <v>79</v>
      </c>
      <c r="I183" s="22"/>
      <c r="J183" s="22">
        <v>110</v>
      </c>
      <c r="K183" s="22"/>
      <c r="L183" s="22" t="s">
        <v>592</v>
      </c>
      <c r="M183" s="37" t="s">
        <v>64</v>
      </c>
      <c r="N183" s="22" t="s">
        <v>65</v>
      </c>
      <c r="O183" s="22" t="s">
        <v>927</v>
      </c>
      <c r="P183" s="37" t="s">
        <v>87</v>
      </c>
      <c r="Q183" s="37"/>
      <c r="R183" s="37" t="s">
        <v>420</v>
      </c>
      <c r="S183" s="37"/>
      <c r="T183" s="22"/>
      <c r="U183" s="22" t="s">
        <v>778</v>
      </c>
      <c r="V183" s="22" t="s">
        <v>592</v>
      </c>
      <c r="W183" s="22" t="s">
        <v>592</v>
      </c>
      <c r="X183" s="22" t="s">
        <v>592</v>
      </c>
      <c r="Y183" s="22" t="s">
        <v>592</v>
      </c>
      <c r="Z183" s="37" t="s">
        <v>72</v>
      </c>
      <c r="AA183" s="22" t="s">
        <v>67</v>
      </c>
      <c r="AB183" s="22">
        <v>1</v>
      </c>
      <c r="AC183" s="37" t="e">
        <f t="shared" si="39"/>
        <v>#DIV/0!</v>
      </c>
      <c r="AD183" s="22"/>
      <c r="AE183" s="22"/>
      <c r="AF183" s="23"/>
      <c r="AG183" s="23"/>
      <c r="AH183" s="23"/>
      <c r="AI183" s="23"/>
      <c r="AJ183" s="37" t="s">
        <v>419</v>
      </c>
      <c r="AK183" s="23" t="s">
        <v>630</v>
      </c>
      <c r="AL183" s="38" t="s">
        <v>422</v>
      </c>
      <c r="AM183" s="39"/>
      <c r="AN183" s="40" t="s">
        <v>448</v>
      </c>
      <c r="AO183" s="27"/>
      <c r="AP183" s="22"/>
      <c r="AQ183" s="37" t="e">
        <f t="shared" si="40"/>
        <v>#DIV/0!</v>
      </c>
      <c r="AR183" s="24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 t="e">
        <f t="shared" si="29"/>
        <v>#DIV/0!</v>
      </c>
      <c r="BD183" s="17" t="e">
        <f t="shared" si="30"/>
        <v>#DIV/0!</v>
      </c>
      <c r="BE183" s="17" t="e">
        <f t="shared" si="31"/>
        <v>#DIV/0!</v>
      </c>
      <c r="BF183" s="17" t="e">
        <f t="shared" si="32"/>
        <v>#DIV/0!</v>
      </c>
      <c r="BG183" s="17" t="e">
        <f t="shared" si="33"/>
        <v>#DIV/0!</v>
      </c>
      <c r="BH183" s="17" t="e">
        <f t="shared" si="34"/>
        <v>#DIV/0!</v>
      </c>
      <c r="BI183" s="17" t="e">
        <f t="shared" si="35"/>
        <v>#DIV/0!</v>
      </c>
      <c r="BJ183" s="17" t="e">
        <f t="shared" si="36"/>
        <v>#DIV/0!</v>
      </c>
      <c r="BK183" s="17" t="e">
        <f t="shared" si="37"/>
        <v>#DIV/0!</v>
      </c>
      <c r="BL183" s="17" t="e">
        <f t="shared" si="38"/>
        <v>#DIV/0!</v>
      </c>
    </row>
    <row r="184" spans="1:64" s="25" customFormat="1" ht="18.649999999999999" customHeight="1" x14ac:dyDescent="0.8">
      <c r="A184" s="21">
        <v>26678549</v>
      </c>
      <c r="B184" s="22" t="s">
        <v>7</v>
      </c>
      <c r="C184" s="22">
        <v>2016</v>
      </c>
      <c r="D184" s="22" t="s">
        <v>292</v>
      </c>
      <c r="E184" s="22" t="s">
        <v>6</v>
      </c>
      <c r="F184" s="22" t="s">
        <v>105</v>
      </c>
      <c r="G184" s="22" t="s">
        <v>68</v>
      </c>
      <c r="H184" s="22" t="s">
        <v>84</v>
      </c>
      <c r="I184" s="22" t="s">
        <v>930</v>
      </c>
      <c r="J184" s="22">
        <v>43.25</v>
      </c>
      <c r="K184" s="22"/>
      <c r="L184" s="22">
        <v>-16.8</v>
      </c>
      <c r="M184" s="37" t="s">
        <v>64</v>
      </c>
      <c r="N184" s="22" t="s">
        <v>81</v>
      </c>
      <c r="O184" s="22" t="s">
        <v>934</v>
      </c>
      <c r="P184" s="37" t="s">
        <v>80</v>
      </c>
      <c r="Q184" s="37" t="s">
        <v>631</v>
      </c>
      <c r="R184" s="37" t="s">
        <v>80</v>
      </c>
      <c r="S184" s="71" t="s">
        <v>928</v>
      </c>
      <c r="T184" s="22"/>
      <c r="U184" s="22" t="s">
        <v>929</v>
      </c>
      <c r="V184" s="22" t="s">
        <v>592</v>
      </c>
      <c r="W184" s="22" t="s">
        <v>592</v>
      </c>
      <c r="X184" s="22" t="s">
        <v>592</v>
      </c>
      <c r="Y184" s="22" t="s">
        <v>592</v>
      </c>
      <c r="Z184" s="37" t="s">
        <v>66</v>
      </c>
      <c r="AA184" s="22" t="s">
        <v>94</v>
      </c>
      <c r="AB184" s="22">
        <v>2</v>
      </c>
      <c r="AC184" s="37">
        <f t="shared" si="39"/>
        <v>100</v>
      </c>
      <c r="AD184" s="22"/>
      <c r="AE184" s="22"/>
      <c r="AF184" s="23"/>
      <c r="AG184" s="23"/>
      <c r="AH184" s="23"/>
      <c r="AI184" s="23"/>
      <c r="AJ184" s="37" t="s">
        <v>509</v>
      </c>
      <c r="AK184" s="23"/>
      <c r="AL184" s="38" t="s">
        <v>423</v>
      </c>
      <c r="AM184" s="39" t="s">
        <v>932</v>
      </c>
      <c r="AN184" s="40" t="s">
        <v>931</v>
      </c>
      <c r="AO184" s="27">
        <v>0</v>
      </c>
      <c r="AP184" s="22">
        <v>2000</v>
      </c>
      <c r="AQ184" s="37">
        <f t="shared" si="40"/>
        <v>100</v>
      </c>
      <c r="AR184" s="24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 t="e">
        <f t="shared" si="29"/>
        <v>#DIV/0!</v>
      </c>
      <c r="BD184" s="17" t="e">
        <f t="shared" si="30"/>
        <v>#DIV/0!</v>
      </c>
      <c r="BE184" s="17" t="e">
        <f t="shared" si="31"/>
        <v>#DIV/0!</v>
      </c>
      <c r="BF184" s="17" t="e">
        <f t="shared" si="32"/>
        <v>#DIV/0!</v>
      </c>
      <c r="BG184" s="17" t="e">
        <f t="shared" si="33"/>
        <v>#DIV/0!</v>
      </c>
      <c r="BH184" s="17" t="e">
        <f t="shared" si="34"/>
        <v>#DIV/0!</v>
      </c>
      <c r="BI184" s="17" t="e">
        <f t="shared" si="35"/>
        <v>#DIV/0!</v>
      </c>
      <c r="BJ184" s="17" t="e">
        <f t="shared" si="36"/>
        <v>#DIV/0!</v>
      </c>
      <c r="BK184" s="17" t="e">
        <f t="shared" si="37"/>
        <v>#DIV/0!</v>
      </c>
      <c r="BL184" s="17" t="e">
        <f t="shared" si="38"/>
        <v>#DIV/0!</v>
      </c>
    </row>
    <row r="185" spans="1:64" s="25" customFormat="1" x14ac:dyDescent="0.8">
      <c r="A185" s="21">
        <v>23343632</v>
      </c>
      <c r="B185" s="22" t="s">
        <v>15</v>
      </c>
      <c r="C185" s="22">
        <v>2013</v>
      </c>
      <c r="D185" s="22" t="s">
        <v>32</v>
      </c>
      <c r="E185" s="22" t="s">
        <v>6</v>
      </c>
      <c r="F185" s="22" t="s">
        <v>105</v>
      </c>
      <c r="G185" s="22" t="s">
        <v>68</v>
      </c>
      <c r="H185" s="22" t="s">
        <v>79</v>
      </c>
      <c r="I185" s="22"/>
      <c r="J185" s="22">
        <v>24.4</v>
      </c>
      <c r="K185" s="22"/>
      <c r="L185" s="22">
        <v>-28.6</v>
      </c>
      <c r="M185" s="37" t="s">
        <v>64</v>
      </c>
      <c r="N185" s="22" t="s">
        <v>101</v>
      </c>
      <c r="O185" s="22" t="s">
        <v>935</v>
      </c>
      <c r="P185" s="37" t="s">
        <v>87</v>
      </c>
      <c r="Q185" s="37"/>
      <c r="R185" s="37" t="s">
        <v>420</v>
      </c>
      <c r="S185" s="37" t="s">
        <v>933</v>
      </c>
      <c r="T185" s="22"/>
      <c r="U185" s="22" t="s">
        <v>936</v>
      </c>
      <c r="V185" s="22" t="s">
        <v>592</v>
      </c>
      <c r="W185" s="22">
        <v>4.5999999999999996</v>
      </c>
      <c r="X185" s="22" t="s">
        <v>592</v>
      </c>
      <c r="Y185" s="22" t="s">
        <v>592</v>
      </c>
      <c r="Z185" s="37" t="s">
        <v>77</v>
      </c>
      <c r="AA185" s="22" t="s">
        <v>94</v>
      </c>
      <c r="AB185" s="22">
        <v>1</v>
      </c>
      <c r="AC185" s="37" t="e">
        <f t="shared" si="39"/>
        <v>#DIV/0!</v>
      </c>
      <c r="AD185" s="22">
        <v>436.66666666666674</v>
      </c>
      <c r="AE185" s="22">
        <v>123.75</v>
      </c>
      <c r="AF185" s="23">
        <v>39.583333333333329</v>
      </c>
      <c r="AG185" s="23" t="s">
        <v>85</v>
      </c>
      <c r="AH185" s="23" t="s">
        <v>405</v>
      </c>
      <c r="AI185" s="23" t="s">
        <v>410</v>
      </c>
      <c r="AJ185" s="37"/>
      <c r="AK185" s="23"/>
      <c r="AL185" s="38" t="s">
        <v>422</v>
      </c>
      <c r="AM185" s="39"/>
      <c r="AN185" s="40" t="s">
        <v>884</v>
      </c>
      <c r="AO185" s="27"/>
      <c r="AP185" s="22"/>
      <c r="AQ185" s="37" t="e">
        <f t="shared" si="40"/>
        <v>#DIV/0!</v>
      </c>
      <c r="AR185" s="24"/>
      <c r="AS185" s="17">
        <v>1.9</v>
      </c>
      <c r="AT185" s="17">
        <v>20.96</v>
      </c>
      <c r="AU185" s="17"/>
      <c r="AV185" s="17">
        <v>1.86</v>
      </c>
      <c r="AW185" s="17"/>
      <c r="AX185" s="17">
        <v>5.94</v>
      </c>
      <c r="AY185" s="17"/>
      <c r="AZ185" s="17"/>
      <c r="BA185" s="17"/>
      <c r="BB185" s="17">
        <v>4.8</v>
      </c>
      <c r="BC185" s="17">
        <f t="shared" si="29"/>
        <v>0</v>
      </c>
      <c r="BD185" s="17">
        <f t="shared" si="30"/>
        <v>39.583333333333329</v>
      </c>
      <c r="BE185" s="17">
        <f t="shared" si="31"/>
        <v>436.66666666666674</v>
      </c>
      <c r="BF185" s="17">
        <f t="shared" si="32"/>
        <v>0</v>
      </c>
      <c r="BG185" s="17">
        <f t="shared" si="33"/>
        <v>38.75</v>
      </c>
      <c r="BH185" s="17">
        <f t="shared" si="34"/>
        <v>0</v>
      </c>
      <c r="BI185" s="17">
        <f t="shared" si="35"/>
        <v>123.75</v>
      </c>
      <c r="BJ185" s="17">
        <f t="shared" si="36"/>
        <v>0</v>
      </c>
      <c r="BK185" s="17">
        <f t="shared" si="37"/>
        <v>0</v>
      </c>
      <c r="BL185" s="17">
        <f t="shared" si="38"/>
        <v>0</v>
      </c>
    </row>
    <row r="186" spans="1:64" s="25" customFormat="1" x14ac:dyDescent="0.8">
      <c r="A186" s="21">
        <v>29111150</v>
      </c>
      <c r="B186" s="22" t="s">
        <v>18</v>
      </c>
      <c r="C186" s="22">
        <v>2017</v>
      </c>
      <c r="D186" s="22" t="s">
        <v>293</v>
      </c>
      <c r="E186" s="22" t="s">
        <v>6</v>
      </c>
      <c r="F186" s="22" t="s">
        <v>105</v>
      </c>
      <c r="G186" s="22" t="s">
        <v>68</v>
      </c>
      <c r="H186" s="22" t="s">
        <v>79</v>
      </c>
      <c r="I186" s="22"/>
      <c r="J186" s="22">
        <v>244.6</v>
      </c>
      <c r="K186" s="22"/>
      <c r="L186" s="22">
        <v>-17</v>
      </c>
      <c r="M186" s="37" t="s">
        <v>64</v>
      </c>
      <c r="N186" s="22" t="s">
        <v>65</v>
      </c>
      <c r="O186" s="22" t="s">
        <v>937</v>
      </c>
      <c r="P186" s="37" t="s">
        <v>80</v>
      </c>
      <c r="Q186" s="37" t="s">
        <v>631</v>
      </c>
      <c r="R186" s="37" t="s">
        <v>65</v>
      </c>
      <c r="S186" s="37" t="s">
        <v>938</v>
      </c>
      <c r="T186" s="22"/>
      <c r="U186" s="22" t="s">
        <v>770</v>
      </c>
      <c r="V186" s="22" t="s">
        <v>592</v>
      </c>
      <c r="W186" s="22" t="s">
        <v>592</v>
      </c>
      <c r="X186" s="22" t="s">
        <v>592</v>
      </c>
      <c r="Y186" s="22" t="s">
        <v>592</v>
      </c>
      <c r="Z186" s="37" t="s">
        <v>77</v>
      </c>
      <c r="AA186" s="22" t="s">
        <v>83</v>
      </c>
      <c r="AB186" s="22">
        <v>1</v>
      </c>
      <c r="AC186" s="37" t="e">
        <f t="shared" si="39"/>
        <v>#DIV/0!</v>
      </c>
      <c r="AD186" s="22"/>
      <c r="AE186" s="22"/>
      <c r="AF186" s="23"/>
      <c r="AG186" s="23"/>
      <c r="AH186" s="23"/>
      <c r="AI186" s="23"/>
      <c r="AJ186" s="37"/>
      <c r="AK186" s="23"/>
      <c r="AL186" s="38" t="s">
        <v>422</v>
      </c>
      <c r="AM186" s="39"/>
      <c r="AN186" s="40" t="s">
        <v>448</v>
      </c>
      <c r="AO186" s="27"/>
      <c r="AP186" s="22"/>
      <c r="AQ186" s="37" t="e">
        <f t="shared" si="40"/>
        <v>#DIV/0!</v>
      </c>
      <c r="AR186" s="24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 t="e">
        <f t="shared" si="29"/>
        <v>#DIV/0!</v>
      </c>
      <c r="BD186" s="17" t="e">
        <f t="shared" si="30"/>
        <v>#DIV/0!</v>
      </c>
      <c r="BE186" s="17" t="e">
        <f t="shared" si="31"/>
        <v>#DIV/0!</v>
      </c>
      <c r="BF186" s="17" t="e">
        <f t="shared" si="32"/>
        <v>#DIV/0!</v>
      </c>
      <c r="BG186" s="17" t="e">
        <f t="shared" si="33"/>
        <v>#DIV/0!</v>
      </c>
      <c r="BH186" s="17" t="e">
        <f t="shared" si="34"/>
        <v>#DIV/0!</v>
      </c>
      <c r="BI186" s="17" t="e">
        <f t="shared" si="35"/>
        <v>#DIV/0!</v>
      </c>
      <c r="BJ186" s="17" t="e">
        <f t="shared" si="36"/>
        <v>#DIV/0!</v>
      </c>
      <c r="BK186" s="17" t="e">
        <f t="shared" si="37"/>
        <v>#DIV/0!</v>
      </c>
      <c r="BL186" s="17" t="e">
        <f t="shared" si="38"/>
        <v>#DIV/0!</v>
      </c>
    </row>
    <row r="187" spans="1:64" s="25" customFormat="1" x14ac:dyDescent="0.8">
      <c r="A187" s="21">
        <v>21257200</v>
      </c>
      <c r="B187" s="22" t="s">
        <v>15</v>
      </c>
      <c r="C187" s="22">
        <v>2011</v>
      </c>
      <c r="D187" s="22" t="s">
        <v>294</v>
      </c>
      <c r="E187" s="22" t="s">
        <v>6</v>
      </c>
      <c r="F187" s="22" t="s">
        <v>105</v>
      </c>
      <c r="G187" s="22" t="s">
        <v>68</v>
      </c>
      <c r="H187" s="22" t="s">
        <v>79</v>
      </c>
      <c r="I187" s="22"/>
      <c r="J187" s="22">
        <v>325.8</v>
      </c>
      <c r="K187" s="22"/>
      <c r="L187" s="22">
        <v>-37.299999999999997</v>
      </c>
      <c r="M187" s="37" t="s">
        <v>64</v>
      </c>
      <c r="N187" s="37" t="s">
        <v>87</v>
      </c>
      <c r="O187" s="22"/>
      <c r="P187" s="37" t="s">
        <v>80</v>
      </c>
      <c r="Q187" s="37" t="s">
        <v>940</v>
      </c>
      <c r="R187" s="37" t="s">
        <v>65</v>
      </c>
      <c r="S187" s="37" t="s">
        <v>939</v>
      </c>
      <c r="T187" s="22"/>
      <c r="U187" s="22" t="s">
        <v>941</v>
      </c>
      <c r="V187" s="22" t="s">
        <v>592</v>
      </c>
      <c r="W187" s="22" t="s">
        <v>592</v>
      </c>
      <c r="X187" s="22" t="s">
        <v>592</v>
      </c>
      <c r="Y187" s="22" t="s">
        <v>592</v>
      </c>
      <c r="Z187" s="37" t="s">
        <v>77</v>
      </c>
      <c r="AA187" s="22" t="s">
        <v>73</v>
      </c>
      <c r="AB187" s="22">
        <v>1</v>
      </c>
      <c r="AC187" s="37" t="e">
        <f t="shared" si="39"/>
        <v>#DIV/0!</v>
      </c>
      <c r="AD187" s="22">
        <v>1211.4658925979681</v>
      </c>
      <c r="AE187" s="22">
        <v>963.86066763425265</v>
      </c>
      <c r="AF187" s="23">
        <v>737.30043541364296</v>
      </c>
      <c r="AG187" s="23" t="s">
        <v>399</v>
      </c>
      <c r="AH187" s="23" t="s">
        <v>85</v>
      </c>
      <c r="AI187" s="23" t="s">
        <v>405</v>
      </c>
      <c r="AJ187" s="37"/>
      <c r="AK187" s="23"/>
      <c r="AL187" s="38" t="s">
        <v>422</v>
      </c>
      <c r="AM187" s="39"/>
      <c r="AN187" s="40" t="s">
        <v>519</v>
      </c>
      <c r="AO187" s="27"/>
      <c r="AP187" s="22"/>
      <c r="AQ187" s="37" t="e">
        <f t="shared" si="40"/>
        <v>#DIV/0!</v>
      </c>
      <c r="AR187" s="24"/>
      <c r="AS187" s="17">
        <v>46.81</v>
      </c>
      <c r="AT187" s="17">
        <v>66.41</v>
      </c>
      <c r="AU187" s="17">
        <v>83.47</v>
      </c>
      <c r="AV187" s="17">
        <v>6.89</v>
      </c>
      <c r="AW187" s="17"/>
      <c r="AX187" s="17">
        <v>50.8</v>
      </c>
      <c r="AY187" s="17"/>
      <c r="AZ187" s="17"/>
      <c r="BA187" s="17"/>
      <c r="BB187" s="17">
        <v>6.89</v>
      </c>
      <c r="BC187" s="17">
        <f t="shared" si="29"/>
        <v>0</v>
      </c>
      <c r="BD187" s="17">
        <f t="shared" si="30"/>
        <v>679.39042089985492</v>
      </c>
      <c r="BE187" s="17">
        <f t="shared" si="31"/>
        <v>963.86066763425265</v>
      </c>
      <c r="BF187" s="17">
        <f t="shared" si="32"/>
        <v>1211.4658925979681</v>
      </c>
      <c r="BG187" s="17">
        <f t="shared" si="33"/>
        <v>100</v>
      </c>
      <c r="BH187" s="17">
        <f t="shared" si="34"/>
        <v>0</v>
      </c>
      <c r="BI187" s="17">
        <f t="shared" si="35"/>
        <v>737.30043541364296</v>
      </c>
      <c r="BJ187" s="17">
        <f t="shared" si="36"/>
        <v>0</v>
      </c>
      <c r="BK187" s="17">
        <f t="shared" si="37"/>
        <v>0</v>
      </c>
      <c r="BL187" s="17">
        <f t="shared" si="38"/>
        <v>0</v>
      </c>
    </row>
    <row r="188" spans="1:64" s="25" customFormat="1" x14ac:dyDescent="0.8">
      <c r="A188" s="21">
        <v>26065316</v>
      </c>
      <c r="B188" s="22" t="s">
        <v>9</v>
      </c>
      <c r="C188" s="22">
        <v>2015</v>
      </c>
      <c r="D188" s="22" t="s">
        <v>295</v>
      </c>
      <c r="E188" s="22" t="s">
        <v>6</v>
      </c>
      <c r="F188" s="22" t="s">
        <v>105</v>
      </c>
      <c r="G188" s="22" t="s">
        <v>62</v>
      </c>
      <c r="H188" s="22" t="s">
        <v>415</v>
      </c>
      <c r="I188" s="22"/>
      <c r="J188" s="22" t="s">
        <v>592</v>
      </c>
      <c r="K188" s="22"/>
      <c r="L188" s="22" t="s">
        <v>592</v>
      </c>
      <c r="M188" s="37" t="s">
        <v>80</v>
      </c>
      <c r="N188" s="37" t="s">
        <v>87</v>
      </c>
      <c r="O188" s="22"/>
      <c r="P188" s="37" t="s">
        <v>1368</v>
      </c>
      <c r="Q188" s="37" t="s">
        <v>943</v>
      </c>
      <c r="R188" s="37" t="s">
        <v>80</v>
      </c>
      <c r="S188" s="37" t="s">
        <v>942</v>
      </c>
      <c r="T188" s="22">
        <v>24</v>
      </c>
      <c r="U188" s="22"/>
      <c r="V188" s="22" t="s">
        <v>592</v>
      </c>
      <c r="W188" s="22" t="s">
        <v>592</v>
      </c>
      <c r="X188" s="22" t="s">
        <v>592</v>
      </c>
      <c r="Y188" s="22" t="s">
        <v>592</v>
      </c>
      <c r="Z188" s="37" t="s">
        <v>77</v>
      </c>
      <c r="AA188" s="22" t="s">
        <v>73</v>
      </c>
      <c r="AB188" s="22">
        <v>1</v>
      </c>
      <c r="AC188" s="37">
        <f t="shared" si="39"/>
        <v>100</v>
      </c>
      <c r="AD188" s="22"/>
      <c r="AE188" s="22"/>
      <c r="AF188" s="23"/>
      <c r="AG188" s="23"/>
      <c r="AH188" s="23"/>
      <c r="AI188" s="23"/>
      <c r="AJ188" s="37" t="s">
        <v>419</v>
      </c>
      <c r="AK188" s="23" t="s">
        <v>944</v>
      </c>
      <c r="AL188" s="38" t="s">
        <v>424</v>
      </c>
      <c r="AM188" s="39"/>
      <c r="AN188" s="40" t="s">
        <v>87</v>
      </c>
      <c r="AO188" s="27">
        <v>0</v>
      </c>
      <c r="AP188" s="22">
        <v>6.5</v>
      </c>
      <c r="AQ188" s="37">
        <f t="shared" si="40"/>
        <v>100</v>
      </c>
      <c r="AR188" s="24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 t="e">
        <f t="shared" si="29"/>
        <v>#DIV/0!</v>
      </c>
      <c r="BD188" s="17" t="e">
        <f t="shared" si="30"/>
        <v>#DIV/0!</v>
      </c>
      <c r="BE188" s="17" t="e">
        <f t="shared" si="31"/>
        <v>#DIV/0!</v>
      </c>
      <c r="BF188" s="17" t="e">
        <f t="shared" si="32"/>
        <v>#DIV/0!</v>
      </c>
      <c r="BG188" s="17" t="e">
        <f t="shared" si="33"/>
        <v>#DIV/0!</v>
      </c>
      <c r="BH188" s="17" t="e">
        <f t="shared" si="34"/>
        <v>#DIV/0!</v>
      </c>
      <c r="BI188" s="17" t="e">
        <f t="shared" si="35"/>
        <v>#DIV/0!</v>
      </c>
      <c r="BJ188" s="17" t="e">
        <f t="shared" si="36"/>
        <v>#DIV/0!</v>
      </c>
      <c r="BK188" s="17" t="e">
        <f t="shared" si="37"/>
        <v>#DIV/0!</v>
      </c>
      <c r="BL188" s="17" t="e">
        <f t="shared" si="38"/>
        <v>#DIV/0!</v>
      </c>
    </row>
    <row r="189" spans="1:64" s="25" customFormat="1" x14ac:dyDescent="0.8">
      <c r="A189" s="21">
        <v>26471016</v>
      </c>
      <c r="B189" s="22" t="s">
        <v>11</v>
      </c>
      <c r="C189" s="22">
        <v>2015</v>
      </c>
      <c r="D189" s="22" t="s">
        <v>296</v>
      </c>
      <c r="E189" s="22" t="s">
        <v>6</v>
      </c>
      <c r="F189" s="22" t="s">
        <v>105</v>
      </c>
      <c r="G189" s="22" t="s">
        <v>62</v>
      </c>
      <c r="H189" s="22" t="s">
        <v>415</v>
      </c>
      <c r="I189" s="22"/>
      <c r="J189" s="22">
        <v>18.899999999999999</v>
      </c>
      <c r="K189" s="22"/>
      <c r="L189" s="22" t="s">
        <v>592</v>
      </c>
      <c r="M189" s="37" t="s">
        <v>64</v>
      </c>
      <c r="N189" s="22" t="s">
        <v>80</v>
      </c>
      <c r="O189" s="22" t="s">
        <v>945</v>
      </c>
      <c r="P189" s="37" t="s">
        <v>87</v>
      </c>
      <c r="Q189" s="37"/>
      <c r="R189" s="37" t="s">
        <v>420</v>
      </c>
      <c r="S189" s="37"/>
      <c r="T189" s="22">
        <v>40</v>
      </c>
      <c r="U189" s="22"/>
      <c r="V189" s="22" t="s">
        <v>592</v>
      </c>
      <c r="W189" s="22" t="s">
        <v>592</v>
      </c>
      <c r="X189" s="22" t="s">
        <v>592</v>
      </c>
      <c r="Y189" s="22" t="s">
        <v>592</v>
      </c>
      <c r="Z189" s="37" t="s">
        <v>66</v>
      </c>
      <c r="AA189" s="22" t="s">
        <v>94</v>
      </c>
      <c r="AB189" s="22">
        <v>1</v>
      </c>
      <c r="AC189" s="37">
        <f t="shared" si="39"/>
        <v>77.524516551639024</v>
      </c>
      <c r="AD189" s="22"/>
      <c r="AE189" s="22"/>
      <c r="AF189" s="23"/>
      <c r="AG189" s="23"/>
      <c r="AH189" s="23"/>
      <c r="AI189" s="23"/>
      <c r="AJ189" s="37" t="s">
        <v>512</v>
      </c>
      <c r="AK189" s="23" t="s">
        <v>946</v>
      </c>
      <c r="AL189" s="38" t="s">
        <v>424</v>
      </c>
      <c r="AM189" s="39"/>
      <c r="AN189" s="40" t="s">
        <v>87</v>
      </c>
      <c r="AO189" s="27">
        <v>947</v>
      </c>
      <c r="AP189" s="22">
        <v>4213.4799999999996</v>
      </c>
      <c r="AQ189" s="37">
        <f t="shared" si="40"/>
        <v>77.524516551639024</v>
      </c>
      <c r="AR189" s="24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 t="e">
        <f t="shared" si="29"/>
        <v>#DIV/0!</v>
      </c>
      <c r="BD189" s="17" t="e">
        <f t="shared" si="30"/>
        <v>#DIV/0!</v>
      </c>
      <c r="BE189" s="17" t="e">
        <f t="shared" si="31"/>
        <v>#DIV/0!</v>
      </c>
      <c r="BF189" s="17" t="e">
        <f t="shared" si="32"/>
        <v>#DIV/0!</v>
      </c>
      <c r="BG189" s="17" t="e">
        <f t="shared" si="33"/>
        <v>#DIV/0!</v>
      </c>
      <c r="BH189" s="17" t="e">
        <f t="shared" si="34"/>
        <v>#DIV/0!</v>
      </c>
      <c r="BI189" s="17" t="e">
        <f t="shared" si="35"/>
        <v>#DIV/0!</v>
      </c>
      <c r="BJ189" s="17" t="e">
        <f t="shared" si="36"/>
        <v>#DIV/0!</v>
      </c>
      <c r="BK189" s="17" t="e">
        <f t="shared" si="37"/>
        <v>#DIV/0!</v>
      </c>
      <c r="BL189" s="17" t="e">
        <f t="shared" si="38"/>
        <v>#DIV/0!</v>
      </c>
    </row>
    <row r="190" spans="1:64" s="25" customFormat="1" x14ac:dyDescent="0.8">
      <c r="A190" s="21">
        <v>23876757</v>
      </c>
      <c r="B190" s="22" t="s">
        <v>15</v>
      </c>
      <c r="C190" s="22">
        <v>2013</v>
      </c>
      <c r="D190" s="22" t="s">
        <v>297</v>
      </c>
      <c r="E190" s="22" t="s">
        <v>6</v>
      </c>
      <c r="F190" s="22" t="s">
        <v>105</v>
      </c>
      <c r="G190" s="22" t="s">
        <v>68</v>
      </c>
      <c r="H190" s="22" t="s">
        <v>79</v>
      </c>
      <c r="I190" s="22"/>
      <c r="J190" s="22"/>
      <c r="K190" s="22" t="s">
        <v>949</v>
      </c>
      <c r="L190" s="22">
        <v>-10</v>
      </c>
      <c r="M190" s="37" t="s">
        <v>64</v>
      </c>
      <c r="N190" s="22" t="s">
        <v>101</v>
      </c>
      <c r="O190" s="22" t="s">
        <v>947</v>
      </c>
      <c r="P190" s="37" t="s">
        <v>87</v>
      </c>
      <c r="Q190" s="37"/>
      <c r="R190" s="37" t="s">
        <v>420</v>
      </c>
      <c r="S190" s="37"/>
      <c r="T190" s="22"/>
      <c r="U190" s="22" t="s">
        <v>948</v>
      </c>
      <c r="V190" s="22" t="s">
        <v>592</v>
      </c>
      <c r="W190" s="22">
        <v>42.17</v>
      </c>
      <c r="X190" s="22" t="s">
        <v>592</v>
      </c>
      <c r="Y190" s="22" t="s">
        <v>592</v>
      </c>
      <c r="Z190" s="37" t="s">
        <v>66</v>
      </c>
      <c r="AA190" s="22" t="s">
        <v>80</v>
      </c>
      <c r="AB190" s="22">
        <v>4</v>
      </c>
      <c r="AC190" s="37">
        <f t="shared" si="39"/>
        <v>100</v>
      </c>
      <c r="AD190" s="22">
        <v>26.914868389850604</v>
      </c>
      <c r="AE190" s="22">
        <v>3.153900877400996</v>
      </c>
      <c r="AF190" s="23"/>
      <c r="AG190" s="23" t="s">
        <v>399</v>
      </c>
      <c r="AH190" s="23" t="s">
        <v>67</v>
      </c>
      <c r="AI190" s="23"/>
      <c r="AJ190" s="37" t="s">
        <v>512</v>
      </c>
      <c r="AK190" s="23" t="s">
        <v>944</v>
      </c>
      <c r="AL190" s="38" t="s">
        <v>424</v>
      </c>
      <c r="AM190" s="39"/>
      <c r="AN190" s="40" t="s">
        <v>87</v>
      </c>
      <c r="AO190" s="27">
        <v>0</v>
      </c>
      <c r="AP190" s="22">
        <v>1500</v>
      </c>
      <c r="AQ190" s="37">
        <f t="shared" si="40"/>
        <v>100</v>
      </c>
      <c r="AR190" s="24"/>
      <c r="AS190" s="17"/>
      <c r="AT190" s="17"/>
      <c r="AU190" s="17">
        <v>11.35</v>
      </c>
      <c r="AV190" s="17"/>
      <c r="AW190" s="17">
        <v>1.33</v>
      </c>
      <c r="AX190" s="17"/>
      <c r="AY190" s="17"/>
      <c r="AZ190" s="17"/>
      <c r="BA190" s="17"/>
      <c r="BB190" s="17">
        <v>42.17</v>
      </c>
      <c r="BC190" s="17">
        <f t="shared" si="29"/>
        <v>0</v>
      </c>
      <c r="BD190" s="17">
        <f t="shared" si="30"/>
        <v>0</v>
      </c>
      <c r="BE190" s="17">
        <f t="shared" si="31"/>
        <v>0</v>
      </c>
      <c r="BF190" s="17">
        <f t="shared" si="32"/>
        <v>26.914868389850604</v>
      </c>
      <c r="BG190" s="17">
        <f t="shared" si="33"/>
        <v>0</v>
      </c>
      <c r="BH190" s="17">
        <f t="shared" si="34"/>
        <v>3.153900877400996</v>
      </c>
      <c r="BI190" s="17">
        <f t="shared" si="35"/>
        <v>0</v>
      </c>
      <c r="BJ190" s="17">
        <f t="shared" si="36"/>
        <v>0</v>
      </c>
      <c r="BK190" s="17">
        <f t="shared" si="37"/>
        <v>0</v>
      </c>
      <c r="BL190" s="17">
        <f t="shared" si="38"/>
        <v>0</v>
      </c>
    </row>
    <row r="191" spans="1:64" s="25" customFormat="1" x14ac:dyDescent="0.8">
      <c r="A191" s="21">
        <v>22324543</v>
      </c>
      <c r="B191" s="22" t="s">
        <v>7</v>
      </c>
      <c r="C191" s="22">
        <v>2012</v>
      </c>
      <c r="D191" s="22" t="s">
        <v>298</v>
      </c>
      <c r="E191" s="22" t="s">
        <v>6</v>
      </c>
      <c r="F191" s="22" t="s">
        <v>105</v>
      </c>
      <c r="G191" s="22" t="s">
        <v>68</v>
      </c>
      <c r="H191" s="22" t="s">
        <v>79</v>
      </c>
      <c r="I191" s="22"/>
      <c r="J191" s="22">
        <v>40</v>
      </c>
      <c r="K191" s="22"/>
      <c r="L191" s="22">
        <v>-0.4</v>
      </c>
      <c r="M191" s="37" t="s">
        <v>64</v>
      </c>
      <c r="N191" s="22" t="s">
        <v>65</v>
      </c>
      <c r="O191" s="22" t="s">
        <v>950</v>
      </c>
      <c r="P191" s="37" t="s">
        <v>87</v>
      </c>
      <c r="Q191" s="37"/>
      <c r="R191" s="37" t="s">
        <v>420</v>
      </c>
      <c r="S191" s="37"/>
      <c r="T191" s="22">
        <v>5.22</v>
      </c>
      <c r="U191" s="22"/>
      <c r="V191" s="22" t="s">
        <v>592</v>
      </c>
      <c r="W191" s="22" t="s">
        <v>592</v>
      </c>
      <c r="X191" s="22" t="s">
        <v>592</v>
      </c>
      <c r="Y191" s="22" t="s">
        <v>592</v>
      </c>
      <c r="Z191" s="37" t="s">
        <v>72</v>
      </c>
      <c r="AA191" s="22" t="s">
        <v>73</v>
      </c>
      <c r="AB191" s="22">
        <v>1</v>
      </c>
      <c r="AC191" s="37" t="e">
        <f t="shared" si="39"/>
        <v>#DIV/0!</v>
      </c>
      <c r="AD191" s="22"/>
      <c r="AE191" s="22"/>
      <c r="AF191" s="23"/>
      <c r="AG191" s="23" t="s">
        <v>85</v>
      </c>
      <c r="AH191" s="23" t="s">
        <v>88</v>
      </c>
      <c r="AI191" s="23" t="s">
        <v>405</v>
      </c>
      <c r="AJ191" s="37"/>
      <c r="AK191" s="23"/>
      <c r="AL191" s="38" t="s">
        <v>422</v>
      </c>
      <c r="AM191" s="39"/>
      <c r="AN191" s="40" t="s">
        <v>448</v>
      </c>
      <c r="AO191" s="27"/>
      <c r="AP191" s="22"/>
      <c r="AQ191" s="37" t="e">
        <f t="shared" si="40"/>
        <v>#DIV/0!</v>
      </c>
      <c r="AR191" s="24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 t="e">
        <f t="shared" si="29"/>
        <v>#DIV/0!</v>
      </c>
      <c r="BD191" s="17" t="e">
        <f t="shared" si="30"/>
        <v>#DIV/0!</v>
      </c>
      <c r="BE191" s="17" t="e">
        <f t="shared" si="31"/>
        <v>#DIV/0!</v>
      </c>
      <c r="BF191" s="17" t="e">
        <f t="shared" si="32"/>
        <v>#DIV/0!</v>
      </c>
      <c r="BG191" s="17" t="e">
        <f t="shared" si="33"/>
        <v>#DIV/0!</v>
      </c>
      <c r="BH191" s="17" t="e">
        <f t="shared" si="34"/>
        <v>#DIV/0!</v>
      </c>
      <c r="BI191" s="17" t="e">
        <f t="shared" si="35"/>
        <v>#DIV/0!</v>
      </c>
      <c r="BJ191" s="17" t="e">
        <f t="shared" si="36"/>
        <v>#DIV/0!</v>
      </c>
      <c r="BK191" s="17" t="e">
        <f t="shared" si="37"/>
        <v>#DIV/0!</v>
      </c>
      <c r="BL191" s="17" t="e">
        <f t="shared" si="38"/>
        <v>#DIV/0!</v>
      </c>
    </row>
    <row r="192" spans="1:64" s="25" customFormat="1" x14ac:dyDescent="0.8">
      <c r="A192" s="21">
        <v>25921793</v>
      </c>
      <c r="B192" s="22" t="s">
        <v>11</v>
      </c>
      <c r="C192" s="22">
        <v>2015</v>
      </c>
      <c r="D192" s="22" t="s">
        <v>299</v>
      </c>
      <c r="E192" s="22" t="s">
        <v>6</v>
      </c>
      <c r="F192" s="22" t="s">
        <v>105</v>
      </c>
      <c r="G192" s="22" t="s">
        <v>62</v>
      </c>
      <c r="H192" s="22" t="s">
        <v>415</v>
      </c>
      <c r="I192" s="22"/>
      <c r="J192" s="22">
        <v>165.1</v>
      </c>
      <c r="K192" s="22"/>
      <c r="L192" s="22" t="s">
        <v>592</v>
      </c>
      <c r="M192" s="37" t="s">
        <v>64</v>
      </c>
      <c r="N192" s="22" t="s">
        <v>99</v>
      </c>
      <c r="O192" s="22" t="s">
        <v>951</v>
      </c>
      <c r="P192" s="37" t="s">
        <v>87</v>
      </c>
      <c r="Q192" s="37"/>
      <c r="R192" s="37" t="s">
        <v>65</v>
      </c>
      <c r="S192" s="37" t="s">
        <v>953</v>
      </c>
      <c r="T192" s="22">
        <v>21</v>
      </c>
      <c r="U192" s="22"/>
      <c r="V192" s="22" t="s">
        <v>592</v>
      </c>
      <c r="W192" s="22" t="s">
        <v>592</v>
      </c>
      <c r="X192" s="22" t="s">
        <v>592</v>
      </c>
      <c r="Y192" s="22" t="s">
        <v>592</v>
      </c>
      <c r="Z192" s="37" t="s">
        <v>77</v>
      </c>
      <c r="AA192" s="22" t="s">
        <v>85</v>
      </c>
      <c r="AB192" s="22">
        <v>1</v>
      </c>
      <c r="AC192" s="37">
        <f t="shared" si="39"/>
        <v>100</v>
      </c>
      <c r="AD192" s="22"/>
      <c r="AE192" s="22"/>
      <c r="AF192" s="23"/>
      <c r="AG192" s="23"/>
      <c r="AH192" s="23"/>
      <c r="AI192" s="23"/>
      <c r="AJ192" s="37" t="s">
        <v>512</v>
      </c>
      <c r="AK192" s="23" t="s">
        <v>952</v>
      </c>
      <c r="AL192" s="38" t="s">
        <v>423</v>
      </c>
      <c r="AM192" s="39"/>
      <c r="AN192" s="40" t="s">
        <v>448</v>
      </c>
      <c r="AO192" s="27">
        <v>0</v>
      </c>
      <c r="AP192" s="22">
        <v>7</v>
      </c>
      <c r="AQ192" s="37">
        <f t="shared" si="40"/>
        <v>100</v>
      </c>
      <c r="AR192" s="24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 t="e">
        <f t="shared" si="29"/>
        <v>#DIV/0!</v>
      </c>
      <c r="BD192" s="17" t="e">
        <f t="shared" si="30"/>
        <v>#DIV/0!</v>
      </c>
      <c r="BE192" s="17" t="e">
        <f t="shared" si="31"/>
        <v>#DIV/0!</v>
      </c>
      <c r="BF192" s="17" t="e">
        <f t="shared" si="32"/>
        <v>#DIV/0!</v>
      </c>
      <c r="BG192" s="17" t="e">
        <f t="shared" si="33"/>
        <v>#DIV/0!</v>
      </c>
      <c r="BH192" s="17" t="e">
        <f t="shared" si="34"/>
        <v>#DIV/0!</v>
      </c>
      <c r="BI192" s="17" t="e">
        <f t="shared" si="35"/>
        <v>#DIV/0!</v>
      </c>
      <c r="BJ192" s="17" t="e">
        <f t="shared" si="36"/>
        <v>#DIV/0!</v>
      </c>
      <c r="BK192" s="17" t="e">
        <f t="shared" si="37"/>
        <v>#DIV/0!</v>
      </c>
      <c r="BL192" s="17" t="e">
        <f t="shared" si="38"/>
        <v>#DIV/0!</v>
      </c>
    </row>
    <row r="193" spans="1:64" s="25" customFormat="1" ht="15.65" customHeight="1" x14ac:dyDescent="0.8">
      <c r="A193" s="21">
        <v>18676207</v>
      </c>
      <c r="B193" s="22" t="s">
        <v>12</v>
      </c>
      <c r="C193" s="22">
        <v>2008</v>
      </c>
      <c r="D193" s="22" t="s">
        <v>301</v>
      </c>
      <c r="E193" s="22" t="s">
        <v>6</v>
      </c>
      <c r="F193" s="22" t="s">
        <v>105</v>
      </c>
      <c r="G193" s="22" t="s">
        <v>68</v>
      </c>
      <c r="H193" s="22" t="s">
        <v>79</v>
      </c>
      <c r="I193" s="22"/>
      <c r="J193" s="22">
        <v>157.4</v>
      </c>
      <c r="K193" s="22"/>
      <c r="L193" s="22">
        <v>29.4</v>
      </c>
      <c r="M193" s="37" t="s">
        <v>64</v>
      </c>
      <c r="N193" s="22" t="s">
        <v>76</v>
      </c>
      <c r="O193" s="67" t="s">
        <v>961</v>
      </c>
      <c r="P193" s="37" t="s">
        <v>1368</v>
      </c>
      <c r="Q193" s="37" t="s">
        <v>960</v>
      </c>
      <c r="R193" s="37" t="s">
        <v>80</v>
      </c>
      <c r="S193" s="37" t="s">
        <v>959</v>
      </c>
      <c r="T193" s="22"/>
      <c r="U193" s="22" t="s">
        <v>962</v>
      </c>
      <c r="V193" s="22" t="s">
        <v>592</v>
      </c>
      <c r="W193" s="22" t="s">
        <v>592</v>
      </c>
      <c r="X193" s="22" t="s">
        <v>592</v>
      </c>
      <c r="Y193" s="22" t="s">
        <v>592</v>
      </c>
      <c r="Z193" s="37" t="s">
        <v>77</v>
      </c>
      <c r="AA193" s="22" t="s">
        <v>92</v>
      </c>
      <c r="AB193" s="22">
        <v>1</v>
      </c>
      <c r="AC193" s="37" t="e">
        <f t="shared" si="39"/>
        <v>#DIV/0!</v>
      </c>
      <c r="AD193" s="22"/>
      <c r="AE193" s="22"/>
      <c r="AF193" s="23"/>
      <c r="AG193" s="23"/>
      <c r="AH193" s="23"/>
      <c r="AI193" s="23"/>
      <c r="AJ193" s="37"/>
      <c r="AK193" s="23"/>
      <c r="AL193" s="38" t="s">
        <v>422</v>
      </c>
      <c r="AM193" s="39"/>
      <c r="AN193" s="40" t="s">
        <v>450</v>
      </c>
      <c r="AO193" s="27"/>
      <c r="AP193" s="22"/>
      <c r="AQ193" s="37" t="e">
        <f t="shared" si="40"/>
        <v>#DIV/0!</v>
      </c>
      <c r="AR193" s="24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 t="e">
        <f t="shared" si="29"/>
        <v>#DIV/0!</v>
      </c>
      <c r="BD193" s="17" t="e">
        <f t="shared" si="30"/>
        <v>#DIV/0!</v>
      </c>
      <c r="BE193" s="17" t="e">
        <f t="shared" si="31"/>
        <v>#DIV/0!</v>
      </c>
      <c r="BF193" s="17" t="e">
        <f t="shared" si="32"/>
        <v>#DIV/0!</v>
      </c>
      <c r="BG193" s="17" t="e">
        <f t="shared" si="33"/>
        <v>#DIV/0!</v>
      </c>
      <c r="BH193" s="17" t="e">
        <f t="shared" si="34"/>
        <v>#DIV/0!</v>
      </c>
      <c r="BI193" s="17" t="e">
        <f t="shared" si="35"/>
        <v>#DIV/0!</v>
      </c>
      <c r="BJ193" s="17" t="e">
        <f t="shared" si="36"/>
        <v>#DIV/0!</v>
      </c>
      <c r="BK193" s="17" t="e">
        <f t="shared" si="37"/>
        <v>#DIV/0!</v>
      </c>
      <c r="BL193" s="17" t="e">
        <f t="shared" si="38"/>
        <v>#DIV/0!</v>
      </c>
    </row>
    <row r="194" spans="1:64" s="25" customFormat="1" x14ac:dyDescent="0.8">
      <c r="A194" s="21">
        <v>22463104</v>
      </c>
      <c r="B194" s="22" t="s">
        <v>7</v>
      </c>
      <c r="C194" s="22">
        <v>2012</v>
      </c>
      <c r="D194" s="22" t="s">
        <v>302</v>
      </c>
      <c r="E194" s="22" t="s">
        <v>6</v>
      </c>
      <c r="F194" s="22" t="s">
        <v>105</v>
      </c>
      <c r="G194" s="22" t="s">
        <v>68</v>
      </c>
      <c r="H194" s="22" t="s">
        <v>79</v>
      </c>
      <c r="I194" s="22"/>
      <c r="J194" s="22">
        <v>50</v>
      </c>
      <c r="K194" s="22"/>
      <c r="L194" s="22" t="s">
        <v>592</v>
      </c>
      <c r="M194" s="37" t="s">
        <v>64</v>
      </c>
      <c r="N194" s="22" t="s">
        <v>76</v>
      </c>
      <c r="O194" s="22" t="s">
        <v>964</v>
      </c>
      <c r="P194" s="37" t="s">
        <v>80</v>
      </c>
      <c r="Q194" s="37" t="s">
        <v>965</v>
      </c>
      <c r="R194" s="37" t="s">
        <v>65</v>
      </c>
      <c r="S194" s="37" t="s">
        <v>963</v>
      </c>
      <c r="T194" s="22"/>
      <c r="U194" s="22" t="s">
        <v>790</v>
      </c>
      <c r="V194" s="22" t="s">
        <v>592</v>
      </c>
      <c r="W194" s="22" t="s">
        <v>592</v>
      </c>
      <c r="X194" s="22" t="s">
        <v>592</v>
      </c>
      <c r="Y194" s="22" t="s">
        <v>592</v>
      </c>
      <c r="Z194" s="37" t="s">
        <v>77</v>
      </c>
      <c r="AA194" s="22" t="s">
        <v>94</v>
      </c>
      <c r="AB194" s="22">
        <v>1</v>
      </c>
      <c r="AC194" s="37" t="e">
        <f t="shared" si="39"/>
        <v>#DIV/0!</v>
      </c>
      <c r="AD194" s="22"/>
      <c r="AE194" s="22"/>
      <c r="AF194" s="23"/>
      <c r="AG194" s="23"/>
      <c r="AH194" s="23"/>
      <c r="AI194" s="23"/>
      <c r="AJ194" s="37"/>
      <c r="AK194" s="23"/>
      <c r="AL194" s="38" t="s">
        <v>422</v>
      </c>
      <c r="AM194" s="39"/>
      <c r="AN194" s="40" t="s">
        <v>448</v>
      </c>
      <c r="AO194" s="27"/>
      <c r="AP194" s="22"/>
      <c r="AQ194" s="37" t="e">
        <f t="shared" si="40"/>
        <v>#DIV/0!</v>
      </c>
      <c r="AR194" s="24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 t="e">
        <f t="shared" ref="BC194:BC254" si="41">(AR194/$BB194)*100</f>
        <v>#DIV/0!</v>
      </c>
      <c r="BD194" s="17" t="e">
        <f t="shared" ref="BD194:BD254" si="42">(AS194/$BB194)*100</f>
        <v>#DIV/0!</v>
      </c>
      <c r="BE194" s="17" t="e">
        <f t="shared" ref="BE194:BE254" si="43">(AT194/$BB194)*100</f>
        <v>#DIV/0!</v>
      </c>
      <c r="BF194" s="17" t="e">
        <f t="shared" ref="BF194:BF254" si="44">(AU194/$BB194)*100</f>
        <v>#DIV/0!</v>
      </c>
      <c r="BG194" s="17" t="e">
        <f t="shared" ref="BG194:BG254" si="45">(AV194/$BB194)*100</f>
        <v>#DIV/0!</v>
      </c>
      <c r="BH194" s="17" t="e">
        <f t="shared" ref="BH194:BH254" si="46">(AW194/$BB194)*100</f>
        <v>#DIV/0!</v>
      </c>
      <c r="BI194" s="17" t="e">
        <f t="shared" ref="BI194:BI254" si="47">(AX194/$BB194)*100</f>
        <v>#DIV/0!</v>
      </c>
      <c r="BJ194" s="17" t="e">
        <f t="shared" ref="BJ194:BJ254" si="48">(AY194/$BB194)*100</f>
        <v>#DIV/0!</v>
      </c>
      <c r="BK194" s="17" t="e">
        <f t="shared" ref="BK194:BK254" si="49">(AZ194/$BB194)*100</f>
        <v>#DIV/0!</v>
      </c>
      <c r="BL194" s="17" t="e">
        <f t="shared" ref="BL194:BL254" si="50">(BA194/$BB194)*100</f>
        <v>#DIV/0!</v>
      </c>
    </row>
    <row r="195" spans="1:64" s="25" customFormat="1" x14ac:dyDescent="0.8">
      <c r="A195" s="21">
        <v>24754735</v>
      </c>
      <c r="B195" s="22" t="s">
        <v>7</v>
      </c>
      <c r="C195" s="22">
        <v>2014</v>
      </c>
      <c r="D195" s="22" t="s">
        <v>303</v>
      </c>
      <c r="E195" s="22" t="s">
        <v>6</v>
      </c>
      <c r="F195" s="22" t="s">
        <v>105</v>
      </c>
      <c r="G195" s="22" t="s">
        <v>68</v>
      </c>
      <c r="H195" s="22" t="s">
        <v>79</v>
      </c>
      <c r="I195" s="22" t="s">
        <v>967</v>
      </c>
      <c r="J195" s="22">
        <v>212.3</v>
      </c>
      <c r="K195" s="22"/>
      <c r="L195" s="22" t="s">
        <v>592</v>
      </c>
      <c r="M195" s="37" t="s">
        <v>64</v>
      </c>
      <c r="N195" s="22" t="s">
        <v>65</v>
      </c>
      <c r="O195" s="22" t="s">
        <v>969</v>
      </c>
      <c r="P195" s="37" t="s">
        <v>87</v>
      </c>
      <c r="Q195" s="37"/>
      <c r="R195" s="37" t="s">
        <v>420</v>
      </c>
      <c r="S195" s="37" t="s">
        <v>968</v>
      </c>
      <c r="T195" s="22"/>
      <c r="U195" s="22" t="s">
        <v>966</v>
      </c>
      <c r="V195" s="22" t="s">
        <v>592</v>
      </c>
      <c r="W195" s="22" t="s">
        <v>592</v>
      </c>
      <c r="X195" s="22" t="s">
        <v>592</v>
      </c>
      <c r="Y195" s="22" t="s">
        <v>592</v>
      </c>
      <c r="Z195" s="37" t="s">
        <v>82</v>
      </c>
      <c r="AA195" s="22" t="s">
        <v>67</v>
      </c>
      <c r="AB195" s="22">
        <v>1</v>
      </c>
      <c r="AC195" s="37" t="e">
        <f t="shared" si="39"/>
        <v>#DIV/0!</v>
      </c>
      <c r="AD195" s="22"/>
      <c r="AE195" s="22"/>
      <c r="AF195" s="23"/>
      <c r="AG195" s="23"/>
      <c r="AH195" s="23"/>
      <c r="AI195" s="23"/>
      <c r="AJ195" s="37"/>
      <c r="AK195" s="23"/>
      <c r="AL195" s="38" t="s">
        <v>423</v>
      </c>
      <c r="AM195" s="39"/>
      <c r="AN195" s="40" t="s">
        <v>448</v>
      </c>
      <c r="AO195" s="27"/>
      <c r="AP195" s="22"/>
      <c r="AQ195" s="37" t="e">
        <f t="shared" si="40"/>
        <v>#DIV/0!</v>
      </c>
      <c r="AR195" s="24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 t="e">
        <f t="shared" si="41"/>
        <v>#DIV/0!</v>
      </c>
      <c r="BD195" s="17" t="e">
        <f t="shared" si="42"/>
        <v>#DIV/0!</v>
      </c>
      <c r="BE195" s="17" t="e">
        <f t="shared" si="43"/>
        <v>#DIV/0!</v>
      </c>
      <c r="BF195" s="17" t="e">
        <f t="shared" si="44"/>
        <v>#DIV/0!</v>
      </c>
      <c r="BG195" s="17" t="e">
        <f t="shared" si="45"/>
        <v>#DIV/0!</v>
      </c>
      <c r="BH195" s="17" t="e">
        <f t="shared" si="46"/>
        <v>#DIV/0!</v>
      </c>
      <c r="BI195" s="17" t="e">
        <f t="shared" si="47"/>
        <v>#DIV/0!</v>
      </c>
      <c r="BJ195" s="17" t="e">
        <f t="shared" si="48"/>
        <v>#DIV/0!</v>
      </c>
      <c r="BK195" s="17" t="e">
        <f t="shared" si="49"/>
        <v>#DIV/0!</v>
      </c>
      <c r="BL195" s="17" t="e">
        <f t="shared" si="50"/>
        <v>#DIV/0!</v>
      </c>
    </row>
    <row r="196" spans="1:64" s="25" customFormat="1" ht="16.2" customHeight="1" x14ac:dyDescent="0.8">
      <c r="A196" s="21">
        <v>24746227</v>
      </c>
      <c r="B196" s="22" t="s">
        <v>15</v>
      </c>
      <c r="C196" s="22">
        <v>2014</v>
      </c>
      <c r="D196" s="22" t="s">
        <v>304</v>
      </c>
      <c r="E196" s="22" t="s">
        <v>6</v>
      </c>
      <c r="F196" s="22" t="s">
        <v>105</v>
      </c>
      <c r="G196" s="22" t="s">
        <v>68</v>
      </c>
      <c r="H196" s="22" t="s">
        <v>79</v>
      </c>
      <c r="I196" s="22"/>
      <c r="J196" s="22">
        <v>163</v>
      </c>
      <c r="K196" s="22"/>
      <c r="L196" s="22">
        <v>-27.3</v>
      </c>
      <c r="M196" s="37" t="s">
        <v>64</v>
      </c>
      <c r="N196" s="22" t="s">
        <v>1363</v>
      </c>
      <c r="O196" s="22" t="s">
        <v>972</v>
      </c>
      <c r="P196" s="37" t="s">
        <v>87</v>
      </c>
      <c r="Q196" s="37"/>
      <c r="R196" s="37" t="s">
        <v>80</v>
      </c>
      <c r="S196" s="37" t="s">
        <v>970</v>
      </c>
      <c r="T196" s="22">
        <v>10</v>
      </c>
      <c r="U196" s="22"/>
      <c r="V196" s="22" t="s">
        <v>592</v>
      </c>
      <c r="W196" s="22" t="s">
        <v>592</v>
      </c>
      <c r="X196" s="22" t="s">
        <v>592</v>
      </c>
      <c r="Y196" s="22" t="s">
        <v>592</v>
      </c>
      <c r="Z196" s="37" t="s">
        <v>66</v>
      </c>
      <c r="AA196" s="22" t="s">
        <v>80</v>
      </c>
      <c r="AB196" s="22">
        <v>7</v>
      </c>
      <c r="AC196" s="37">
        <f t="shared" si="39"/>
        <v>81.502890173410407</v>
      </c>
      <c r="AD196" s="22"/>
      <c r="AE196" s="22"/>
      <c r="AF196" s="23"/>
      <c r="AG196" s="23"/>
      <c r="AH196" s="23"/>
      <c r="AI196" s="23"/>
      <c r="AJ196" s="37" t="s">
        <v>971</v>
      </c>
      <c r="AK196" s="69" t="s">
        <v>1258</v>
      </c>
      <c r="AL196" s="38" t="s">
        <v>423</v>
      </c>
      <c r="AM196" s="39"/>
      <c r="AN196" s="40" t="s">
        <v>448</v>
      </c>
      <c r="AO196" s="27">
        <v>0.96</v>
      </c>
      <c r="AP196" s="22">
        <v>5.19</v>
      </c>
      <c r="AQ196" s="37">
        <f t="shared" si="40"/>
        <v>81.502890173410407</v>
      </c>
      <c r="AR196" s="24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 t="e">
        <f t="shared" si="41"/>
        <v>#DIV/0!</v>
      </c>
      <c r="BD196" s="17" t="e">
        <f t="shared" si="42"/>
        <v>#DIV/0!</v>
      </c>
      <c r="BE196" s="17" t="e">
        <f t="shared" si="43"/>
        <v>#DIV/0!</v>
      </c>
      <c r="BF196" s="17" t="e">
        <f t="shared" si="44"/>
        <v>#DIV/0!</v>
      </c>
      <c r="BG196" s="17" t="e">
        <f t="shared" si="45"/>
        <v>#DIV/0!</v>
      </c>
      <c r="BH196" s="17" t="e">
        <f t="shared" si="46"/>
        <v>#DIV/0!</v>
      </c>
      <c r="BI196" s="17" t="e">
        <f t="shared" si="47"/>
        <v>#DIV/0!</v>
      </c>
      <c r="BJ196" s="17" t="e">
        <f t="shared" si="48"/>
        <v>#DIV/0!</v>
      </c>
      <c r="BK196" s="17" t="e">
        <f t="shared" si="49"/>
        <v>#DIV/0!</v>
      </c>
      <c r="BL196" s="17" t="e">
        <f t="shared" si="50"/>
        <v>#DIV/0!</v>
      </c>
    </row>
    <row r="197" spans="1:64" s="25" customFormat="1" x14ac:dyDescent="0.8">
      <c r="A197" s="21">
        <v>19508879</v>
      </c>
      <c r="B197" s="22" t="s">
        <v>18</v>
      </c>
      <c r="C197" s="22">
        <v>2009</v>
      </c>
      <c r="D197" s="22" t="s">
        <v>305</v>
      </c>
      <c r="E197" s="22" t="s">
        <v>6</v>
      </c>
      <c r="F197" s="22" t="s">
        <v>105</v>
      </c>
      <c r="G197" s="22" t="s">
        <v>68</v>
      </c>
      <c r="H197" s="22" t="s">
        <v>79</v>
      </c>
      <c r="I197" s="22"/>
      <c r="J197" s="22" t="s">
        <v>592</v>
      </c>
      <c r="K197" s="22"/>
      <c r="L197" s="22" t="s">
        <v>592</v>
      </c>
      <c r="M197" s="37" t="s">
        <v>64</v>
      </c>
      <c r="N197" s="22" t="s">
        <v>400</v>
      </c>
      <c r="O197" s="22" t="s">
        <v>974</v>
      </c>
      <c r="P197" s="37" t="s">
        <v>87</v>
      </c>
      <c r="Q197" s="37"/>
      <c r="R197" s="37" t="s">
        <v>420</v>
      </c>
      <c r="S197" s="37"/>
      <c r="T197" s="22"/>
      <c r="U197" s="22" t="s">
        <v>973</v>
      </c>
      <c r="V197" s="22" t="s">
        <v>592</v>
      </c>
      <c r="W197" s="22" t="s">
        <v>592</v>
      </c>
      <c r="X197" s="22" t="s">
        <v>592</v>
      </c>
      <c r="Y197" s="22" t="s">
        <v>592</v>
      </c>
      <c r="Z197" s="37" t="s">
        <v>66</v>
      </c>
      <c r="AA197" s="22" t="s">
        <v>94</v>
      </c>
      <c r="AB197" s="22">
        <v>1</v>
      </c>
      <c r="AC197" s="37" t="e">
        <f t="shared" si="39"/>
        <v>#DIV/0!</v>
      </c>
      <c r="AD197" s="22"/>
      <c r="AE197" s="22"/>
      <c r="AF197" s="23"/>
      <c r="AG197" s="23"/>
      <c r="AH197" s="23"/>
      <c r="AI197" s="23"/>
      <c r="AJ197" s="37"/>
      <c r="AK197" s="23"/>
      <c r="AL197" s="38" t="s">
        <v>80</v>
      </c>
      <c r="AM197" s="39" t="s">
        <v>975</v>
      </c>
      <c r="AN197" s="40" t="s">
        <v>87</v>
      </c>
      <c r="AO197" s="27"/>
      <c r="AP197" s="22"/>
      <c r="AQ197" s="37" t="e">
        <f t="shared" si="40"/>
        <v>#DIV/0!</v>
      </c>
      <c r="AR197" s="24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 t="e">
        <f t="shared" si="41"/>
        <v>#DIV/0!</v>
      </c>
      <c r="BD197" s="17" t="e">
        <f t="shared" si="42"/>
        <v>#DIV/0!</v>
      </c>
      <c r="BE197" s="17" t="e">
        <f t="shared" si="43"/>
        <v>#DIV/0!</v>
      </c>
      <c r="BF197" s="17" t="e">
        <f t="shared" si="44"/>
        <v>#DIV/0!</v>
      </c>
      <c r="BG197" s="17" t="e">
        <f t="shared" si="45"/>
        <v>#DIV/0!</v>
      </c>
      <c r="BH197" s="17" t="e">
        <f t="shared" si="46"/>
        <v>#DIV/0!</v>
      </c>
      <c r="BI197" s="17" t="e">
        <f t="shared" si="47"/>
        <v>#DIV/0!</v>
      </c>
      <c r="BJ197" s="17" t="e">
        <f t="shared" si="48"/>
        <v>#DIV/0!</v>
      </c>
      <c r="BK197" s="17" t="e">
        <f t="shared" si="49"/>
        <v>#DIV/0!</v>
      </c>
      <c r="BL197" s="17" t="e">
        <f t="shared" si="50"/>
        <v>#DIV/0!</v>
      </c>
    </row>
    <row r="198" spans="1:64" s="25" customFormat="1" x14ac:dyDescent="0.8">
      <c r="A198" s="21">
        <v>24034498</v>
      </c>
      <c r="B198" s="22" t="s">
        <v>15</v>
      </c>
      <c r="C198" s="22">
        <v>2013</v>
      </c>
      <c r="D198" s="22" t="s">
        <v>306</v>
      </c>
      <c r="E198" s="22" t="s">
        <v>6</v>
      </c>
      <c r="F198" s="22" t="s">
        <v>105</v>
      </c>
      <c r="G198" s="22" t="s">
        <v>68</v>
      </c>
      <c r="H198" s="22" t="s">
        <v>79</v>
      </c>
      <c r="I198" s="22"/>
      <c r="J198" s="22">
        <v>187</v>
      </c>
      <c r="K198" s="22"/>
      <c r="L198" s="22">
        <v>-33</v>
      </c>
      <c r="M198" s="37" t="s">
        <v>64</v>
      </c>
      <c r="N198" s="22" t="s">
        <v>65</v>
      </c>
      <c r="O198" s="22" t="s">
        <v>976</v>
      </c>
      <c r="P198" s="37" t="s">
        <v>87</v>
      </c>
      <c r="Q198" s="37"/>
      <c r="R198" s="37" t="s">
        <v>80</v>
      </c>
      <c r="S198" s="37" t="s">
        <v>970</v>
      </c>
      <c r="T198" s="22">
        <v>9</v>
      </c>
      <c r="U198" s="22"/>
      <c r="V198" s="22" t="s">
        <v>592</v>
      </c>
      <c r="W198" s="22" t="s">
        <v>592</v>
      </c>
      <c r="X198" s="22" t="s">
        <v>592</v>
      </c>
      <c r="Y198" s="22" t="s">
        <v>592</v>
      </c>
      <c r="Z198" s="37" t="s">
        <v>66</v>
      </c>
      <c r="AA198" s="22" t="s">
        <v>94</v>
      </c>
      <c r="AB198" s="22">
        <v>1</v>
      </c>
      <c r="AC198" s="37">
        <f t="shared" si="39"/>
        <v>85.087719298245617</v>
      </c>
      <c r="AD198" s="22">
        <v>626.31578947368416</v>
      </c>
      <c r="AE198" s="22">
        <v>463.15789473684214</v>
      </c>
      <c r="AF198" s="23"/>
      <c r="AG198" s="23" t="s">
        <v>399</v>
      </c>
      <c r="AH198" s="23" t="s">
        <v>85</v>
      </c>
      <c r="AI198" s="23"/>
      <c r="AJ198" s="37" t="s">
        <v>977</v>
      </c>
      <c r="AK198" s="23" t="s">
        <v>630</v>
      </c>
      <c r="AL198" s="38" t="s">
        <v>423</v>
      </c>
      <c r="AM198" s="39"/>
      <c r="AN198" s="40" t="s">
        <v>448</v>
      </c>
      <c r="AO198" s="27">
        <v>1.7</v>
      </c>
      <c r="AP198" s="22">
        <v>11.4</v>
      </c>
      <c r="AQ198" s="37">
        <f t="shared" si="40"/>
        <v>85.087719298245617</v>
      </c>
      <c r="AR198" s="24"/>
      <c r="AS198" s="17"/>
      <c r="AT198" s="17">
        <v>0.88</v>
      </c>
      <c r="AU198" s="17">
        <v>1.19</v>
      </c>
      <c r="AV198" s="17"/>
      <c r="AW198" s="17"/>
      <c r="AX198" s="17"/>
      <c r="AY198" s="17"/>
      <c r="AZ198" s="17"/>
      <c r="BA198" s="17"/>
      <c r="BB198" s="17">
        <v>0.19</v>
      </c>
      <c r="BC198" s="17">
        <f t="shared" si="41"/>
        <v>0</v>
      </c>
      <c r="BD198" s="17">
        <f t="shared" si="42"/>
        <v>0</v>
      </c>
      <c r="BE198" s="17">
        <f t="shared" si="43"/>
        <v>463.15789473684214</v>
      </c>
      <c r="BF198" s="17">
        <f t="shared" si="44"/>
        <v>626.31578947368416</v>
      </c>
      <c r="BG198" s="17">
        <f t="shared" si="45"/>
        <v>0</v>
      </c>
      <c r="BH198" s="17">
        <f t="shared" si="46"/>
        <v>0</v>
      </c>
      <c r="BI198" s="17">
        <f t="shared" si="47"/>
        <v>0</v>
      </c>
      <c r="BJ198" s="17">
        <f t="shared" si="48"/>
        <v>0</v>
      </c>
      <c r="BK198" s="17">
        <f t="shared" si="49"/>
        <v>0</v>
      </c>
      <c r="BL198" s="17">
        <f t="shared" si="50"/>
        <v>0</v>
      </c>
    </row>
    <row r="199" spans="1:64" s="25" customFormat="1" x14ac:dyDescent="0.8">
      <c r="A199" s="21">
        <v>25695371</v>
      </c>
      <c r="B199" s="22" t="s">
        <v>7</v>
      </c>
      <c r="C199" s="22">
        <v>2015</v>
      </c>
      <c r="D199" s="22" t="s">
        <v>307</v>
      </c>
      <c r="E199" s="22" t="s">
        <v>6</v>
      </c>
      <c r="F199" s="22" t="s">
        <v>105</v>
      </c>
      <c r="G199" s="22" t="s">
        <v>62</v>
      </c>
      <c r="H199" s="22" t="s">
        <v>415</v>
      </c>
      <c r="I199" s="22"/>
      <c r="J199" s="22">
        <v>150</v>
      </c>
      <c r="K199" s="22"/>
      <c r="L199" s="22" t="s">
        <v>592</v>
      </c>
      <c r="M199" s="37" t="s">
        <v>64</v>
      </c>
      <c r="N199" s="37" t="s">
        <v>87</v>
      </c>
      <c r="O199" s="22"/>
      <c r="P199" s="37" t="s">
        <v>97</v>
      </c>
      <c r="Q199" s="37" t="s">
        <v>978</v>
      </c>
      <c r="R199" s="37" t="s">
        <v>80</v>
      </c>
      <c r="S199" s="37" t="s">
        <v>979</v>
      </c>
      <c r="T199" s="22"/>
      <c r="U199" s="22" t="s">
        <v>980</v>
      </c>
      <c r="V199" s="22" t="s">
        <v>592</v>
      </c>
      <c r="W199" s="22" t="s">
        <v>592</v>
      </c>
      <c r="X199" s="22" t="s">
        <v>592</v>
      </c>
      <c r="Y199" s="22" t="s">
        <v>592</v>
      </c>
      <c r="Z199" s="37" t="s">
        <v>77</v>
      </c>
      <c r="AA199" s="22" t="s">
        <v>94</v>
      </c>
      <c r="AB199" s="22">
        <v>1</v>
      </c>
      <c r="AC199" s="37">
        <f t="shared" si="39"/>
        <v>100</v>
      </c>
      <c r="AD199" s="22"/>
      <c r="AE199" s="22"/>
      <c r="AF199" s="23"/>
      <c r="AG199" s="23"/>
      <c r="AH199" s="23"/>
      <c r="AI199" s="23"/>
      <c r="AJ199" s="37" t="s">
        <v>977</v>
      </c>
      <c r="AK199" s="23" t="s">
        <v>981</v>
      </c>
      <c r="AL199" s="38" t="s">
        <v>423</v>
      </c>
      <c r="AM199" s="39"/>
      <c r="AN199" s="40" t="s">
        <v>448</v>
      </c>
      <c r="AO199" s="27">
        <v>0</v>
      </c>
      <c r="AP199" s="22">
        <v>400</v>
      </c>
      <c r="AQ199" s="37">
        <f t="shared" si="40"/>
        <v>100</v>
      </c>
      <c r="AR199" s="24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 t="e">
        <f t="shared" si="41"/>
        <v>#DIV/0!</v>
      </c>
      <c r="BD199" s="17" t="e">
        <f t="shared" si="42"/>
        <v>#DIV/0!</v>
      </c>
      <c r="BE199" s="17" t="e">
        <f t="shared" si="43"/>
        <v>#DIV/0!</v>
      </c>
      <c r="BF199" s="17" t="e">
        <f t="shared" si="44"/>
        <v>#DIV/0!</v>
      </c>
      <c r="BG199" s="17" t="e">
        <f t="shared" si="45"/>
        <v>#DIV/0!</v>
      </c>
      <c r="BH199" s="17" t="e">
        <f t="shared" si="46"/>
        <v>#DIV/0!</v>
      </c>
      <c r="BI199" s="17" t="e">
        <f t="shared" si="47"/>
        <v>#DIV/0!</v>
      </c>
      <c r="BJ199" s="17" t="e">
        <f t="shared" si="48"/>
        <v>#DIV/0!</v>
      </c>
      <c r="BK199" s="17" t="e">
        <f t="shared" si="49"/>
        <v>#DIV/0!</v>
      </c>
      <c r="BL199" s="17" t="e">
        <f t="shared" si="50"/>
        <v>#DIV/0!</v>
      </c>
    </row>
    <row r="200" spans="1:64" s="25" customFormat="1" x14ac:dyDescent="0.8">
      <c r="A200" s="21">
        <v>23933522</v>
      </c>
      <c r="B200" s="22" t="s">
        <v>18</v>
      </c>
      <c r="C200" s="22">
        <v>2013</v>
      </c>
      <c r="D200" s="22" t="s">
        <v>308</v>
      </c>
      <c r="E200" s="22" t="s">
        <v>6</v>
      </c>
      <c r="F200" s="22" t="s">
        <v>105</v>
      </c>
      <c r="G200" s="22" t="s">
        <v>68</v>
      </c>
      <c r="H200" s="22" t="s">
        <v>79</v>
      </c>
      <c r="I200" s="22"/>
      <c r="J200" s="22">
        <v>195</v>
      </c>
      <c r="K200" s="22"/>
      <c r="L200" s="22">
        <v>-39.799999999999997</v>
      </c>
      <c r="M200" s="37" t="s">
        <v>64</v>
      </c>
      <c r="N200" s="22" t="s">
        <v>65</v>
      </c>
      <c r="O200" s="22" t="s">
        <v>982</v>
      </c>
      <c r="P200" s="37" t="s">
        <v>97</v>
      </c>
      <c r="Q200" s="37" t="s">
        <v>985</v>
      </c>
      <c r="R200" s="37" t="s">
        <v>80</v>
      </c>
      <c r="S200" s="37" t="s">
        <v>986</v>
      </c>
      <c r="T200" s="22"/>
      <c r="U200" s="22" t="s">
        <v>983</v>
      </c>
      <c r="V200" s="22" t="s">
        <v>592</v>
      </c>
      <c r="W200" s="22" t="s">
        <v>592</v>
      </c>
      <c r="X200" s="22" t="s">
        <v>592</v>
      </c>
      <c r="Y200" s="22" t="s">
        <v>592</v>
      </c>
      <c r="Z200" s="37" t="s">
        <v>66</v>
      </c>
      <c r="AA200" s="22" t="s">
        <v>67</v>
      </c>
      <c r="AB200" s="22">
        <v>1</v>
      </c>
      <c r="AC200" s="37">
        <f t="shared" si="39"/>
        <v>87.24686275811699</v>
      </c>
      <c r="AD200" s="22">
        <v>93.307020957251666</v>
      </c>
      <c r="AE200" s="22">
        <v>78.342320306854191</v>
      </c>
      <c r="AF200" s="23">
        <v>5.5089221190727669</v>
      </c>
      <c r="AG200" s="23" t="s">
        <v>399</v>
      </c>
      <c r="AH200" s="23" t="s">
        <v>85</v>
      </c>
      <c r="AI200" s="23" t="s">
        <v>88</v>
      </c>
      <c r="AJ200" s="37" t="s">
        <v>984</v>
      </c>
      <c r="AK200" s="23" t="s">
        <v>630</v>
      </c>
      <c r="AL200" s="38" t="s">
        <v>423</v>
      </c>
      <c r="AM200" s="39"/>
      <c r="AN200" s="40" t="s">
        <v>802</v>
      </c>
      <c r="AO200" s="27">
        <v>76.83</v>
      </c>
      <c r="AP200" s="22">
        <v>602.44000000000005</v>
      </c>
      <c r="AQ200" s="37">
        <f t="shared" si="40"/>
        <v>87.24686275811699</v>
      </c>
      <c r="AR200" s="24"/>
      <c r="AS200" s="17"/>
      <c r="AT200" s="17">
        <v>140.93</v>
      </c>
      <c r="AU200" s="17">
        <v>167.85</v>
      </c>
      <c r="AV200" s="17">
        <v>9.91</v>
      </c>
      <c r="AW200" s="17"/>
      <c r="AX200" s="17"/>
      <c r="AY200" s="17"/>
      <c r="AZ200" s="17"/>
      <c r="BA200" s="17"/>
      <c r="BB200" s="17">
        <v>179.89</v>
      </c>
      <c r="BC200" s="17">
        <f t="shared" si="41"/>
        <v>0</v>
      </c>
      <c r="BD200" s="17">
        <f t="shared" si="42"/>
        <v>0</v>
      </c>
      <c r="BE200" s="17">
        <f t="shared" si="43"/>
        <v>78.342320306854191</v>
      </c>
      <c r="BF200" s="17">
        <f t="shared" si="44"/>
        <v>93.307020957251666</v>
      </c>
      <c r="BG200" s="17">
        <f t="shared" si="45"/>
        <v>5.5089221190727669</v>
      </c>
      <c r="BH200" s="17">
        <f t="shared" si="46"/>
        <v>0</v>
      </c>
      <c r="BI200" s="17">
        <f t="shared" si="47"/>
        <v>0</v>
      </c>
      <c r="BJ200" s="17">
        <f t="shared" si="48"/>
        <v>0</v>
      </c>
      <c r="BK200" s="17">
        <f t="shared" si="49"/>
        <v>0</v>
      </c>
      <c r="BL200" s="17">
        <f t="shared" si="50"/>
        <v>0</v>
      </c>
    </row>
    <row r="201" spans="1:64" s="25" customFormat="1" x14ac:dyDescent="0.8">
      <c r="A201" s="21">
        <v>17892287</v>
      </c>
      <c r="B201" s="22" t="s">
        <v>30</v>
      </c>
      <c r="C201" s="22">
        <v>2007</v>
      </c>
      <c r="D201" s="22" t="s">
        <v>310</v>
      </c>
      <c r="E201" s="22" t="s">
        <v>6</v>
      </c>
      <c r="F201" s="22" t="s">
        <v>105</v>
      </c>
      <c r="G201" s="22" t="s">
        <v>68</v>
      </c>
      <c r="H201" s="22" t="s">
        <v>79</v>
      </c>
      <c r="I201" s="22"/>
      <c r="J201" s="22">
        <v>31.9</v>
      </c>
      <c r="K201" s="22"/>
      <c r="L201" s="22">
        <v>-25.13</v>
      </c>
      <c r="M201" s="37" t="s">
        <v>64</v>
      </c>
      <c r="N201" s="22" t="s">
        <v>65</v>
      </c>
      <c r="O201" s="22" t="s">
        <v>988</v>
      </c>
      <c r="P201" s="37" t="s">
        <v>87</v>
      </c>
      <c r="Q201" s="37"/>
      <c r="R201" s="37" t="s">
        <v>420</v>
      </c>
      <c r="S201" s="37"/>
      <c r="T201" s="22"/>
      <c r="U201" s="22" t="s">
        <v>989</v>
      </c>
      <c r="V201" s="22" t="s">
        <v>592</v>
      </c>
      <c r="W201" s="22" t="s">
        <v>592</v>
      </c>
      <c r="X201" s="22" t="s">
        <v>592</v>
      </c>
      <c r="Y201" s="22" t="s">
        <v>592</v>
      </c>
      <c r="Z201" s="37" t="s">
        <v>66</v>
      </c>
      <c r="AA201" s="22" t="s">
        <v>88</v>
      </c>
      <c r="AB201" s="22">
        <v>1</v>
      </c>
      <c r="AC201" s="37" t="e">
        <f t="shared" si="39"/>
        <v>#DIV/0!</v>
      </c>
      <c r="AD201" s="22"/>
      <c r="AE201" s="22"/>
      <c r="AF201" s="23"/>
      <c r="AG201" s="23" t="s">
        <v>88</v>
      </c>
      <c r="AH201" s="23" t="s">
        <v>85</v>
      </c>
      <c r="AI201" s="23" t="s">
        <v>405</v>
      </c>
      <c r="AJ201" s="37"/>
      <c r="AK201" s="23"/>
      <c r="AL201" s="38" t="s">
        <v>422</v>
      </c>
      <c r="AM201" s="39"/>
      <c r="AN201" s="40" t="s">
        <v>519</v>
      </c>
      <c r="AO201" s="27"/>
      <c r="AP201" s="22"/>
      <c r="AQ201" s="37" t="e">
        <f t="shared" si="40"/>
        <v>#DIV/0!</v>
      </c>
      <c r="AR201" s="24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 t="e">
        <f t="shared" si="41"/>
        <v>#DIV/0!</v>
      </c>
      <c r="BD201" s="17" t="e">
        <f t="shared" si="42"/>
        <v>#DIV/0!</v>
      </c>
      <c r="BE201" s="17" t="e">
        <f t="shared" si="43"/>
        <v>#DIV/0!</v>
      </c>
      <c r="BF201" s="17" t="e">
        <f t="shared" si="44"/>
        <v>#DIV/0!</v>
      </c>
      <c r="BG201" s="17" t="e">
        <f t="shared" si="45"/>
        <v>#DIV/0!</v>
      </c>
      <c r="BH201" s="17" t="e">
        <f t="shared" si="46"/>
        <v>#DIV/0!</v>
      </c>
      <c r="BI201" s="17" t="e">
        <f t="shared" si="47"/>
        <v>#DIV/0!</v>
      </c>
      <c r="BJ201" s="17" t="e">
        <f t="shared" si="48"/>
        <v>#DIV/0!</v>
      </c>
      <c r="BK201" s="17" t="e">
        <f t="shared" si="49"/>
        <v>#DIV/0!</v>
      </c>
      <c r="BL201" s="17" t="e">
        <f t="shared" si="50"/>
        <v>#DIV/0!</v>
      </c>
    </row>
    <row r="202" spans="1:64" s="25" customFormat="1" x14ac:dyDescent="0.8">
      <c r="A202" s="21">
        <v>22617321</v>
      </c>
      <c r="B202" s="22" t="s">
        <v>15</v>
      </c>
      <c r="C202" s="22">
        <v>2012</v>
      </c>
      <c r="D202" s="22" t="s">
        <v>311</v>
      </c>
      <c r="E202" s="22" t="s">
        <v>6</v>
      </c>
      <c r="F202" s="22" t="s">
        <v>105</v>
      </c>
      <c r="G202" s="22" t="s">
        <v>68</v>
      </c>
      <c r="H202" s="22" t="s">
        <v>80</v>
      </c>
      <c r="I202" s="22" t="s">
        <v>992</v>
      </c>
      <c r="J202" s="22">
        <v>885</v>
      </c>
      <c r="K202" s="22"/>
      <c r="L202" s="22" t="s">
        <v>592</v>
      </c>
      <c r="M202" s="37" t="s">
        <v>64</v>
      </c>
      <c r="N202" s="37" t="s">
        <v>87</v>
      </c>
      <c r="O202" s="22"/>
      <c r="P202" s="37" t="s">
        <v>87</v>
      </c>
      <c r="Q202" s="37"/>
      <c r="R202" s="37" t="s">
        <v>80</v>
      </c>
      <c r="S202" s="37" t="s">
        <v>991</v>
      </c>
      <c r="T202" s="22"/>
      <c r="U202" s="22" t="s">
        <v>993</v>
      </c>
      <c r="V202" s="22" t="s">
        <v>592</v>
      </c>
      <c r="W202" s="22" t="s">
        <v>592</v>
      </c>
      <c r="X202" s="22" t="s">
        <v>592</v>
      </c>
      <c r="Y202" s="22" t="s">
        <v>592</v>
      </c>
      <c r="Z202" s="37" t="s">
        <v>72</v>
      </c>
      <c r="AA202" s="22" t="s">
        <v>85</v>
      </c>
      <c r="AB202" s="22">
        <v>1</v>
      </c>
      <c r="AC202" s="37" t="e">
        <f t="shared" si="39"/>
        <v>#DIV/0!</v>
      </c>
      <c r="AD202" s="22"/>
      <c r="AE202" s="22"/>
      <c r="AF202" s="23"/>
      <c r="AG202" s="23"/>
      <c r="AH202" s="23"/>
      <c r="AI202" s="23"/>
      <c r="AJ202" s="37" t="s">
        <v>418</v>
      </c>
      <c r="AK202" s="23" t="s">
        <v>994</v>
      </c>
      <c r="AL202" s="38" t="s">
        <v>423</v>
      </c>
      <c r="AM202" s="39"/>
      <c r="AN202" s="40" t="s">
        <v>802</v>
      </c>
      <c r="AO202" s="27"/>
      <c r="AP202" s="22"/>
      <c r="AQ202" s="37" t="e">
        <f t="shared" si="40"/>
        <v>#DIV/0!</v>
      </c>
      <c r="AR202" s="24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 t="e">
        <f t="shared" si="41"/>
        <v>#DIV/0!</v>
      </c>
      <c r="BD202" s="17" t="e">
        <f t="shared" si="42"/>
        <v>#DIV/0!</v>
      </c>
      <c r="BE202" s="17" t="e">
        <f t="shared" si="43"/>
        <v>#DIV/0!</v>
      </c>
      <c r="BF202" s="17" t="e">
        <f t="shared" si="44"/>
        <v>#DIV/0!</v>
      </c>
      <c r="BG202" s="17" t="e">
        <f t="shared" si="45"/>
        <v>#DIV/0!</v>
      </c>
      <c r="BH202" s="17" t="e">
        <f t="shared" si="46"/>
        <v>#DIV/0!</v>
      </c>
      <c r="BI202" s="17" t="e">
        <f t="shared" si="47"/>
        <v>#DIV/0!</v>
      </c>
      <c r="BJ202" s="17" t="e">
        <f t="shared" si="48"/>
        <v>#DIV/0!</v>
      </c>
      <c r="BK202" s="17" t="e">
        <f t="shared" si="49"/>
        <v>#DIV/0!</v>
      </c>
      <c r="BL202" s="17" t="e">
        <f t="shared" si="50"/>
        <v>#DIV/0!</v>
      </c>
    </row>
    <row r="203" spans="1:64" s="25" customFormat="1" x14ac:dyDescent="0.8">
      <c r="A203" s="21">
        <v>23562635</v>
      </c>
      <c r="B203" s="22" t="s">
        <v>18</v>
      </c>
      <c r="C203" s="22">
        <v>2013</v>
      </c>
      <c r="D203" s="22" t="s">
        <v>312</v>
      </c>
      <c r="E203" s="22" t="s">
        <v>6</v>
      </c>
      <c r="F203" s="22" t="s">
        <v>105</v>
      </c>
      <c r="G203" s="22" t="s">
        <v>68</v>
      </c>
      <c r="H203" s="22" t="s">
        <v>79</v>
      </c>
      <c r="I203" s="22"/>
      <c r="J203" s="22">
        <v>221</v>
      </c>
      <c r="K203" s="22"/>
      <c r="L203" s="22">
        <v>-20</v>
      </c>
      <c r="M203" s="37" t="s">
        <v>64</v>
      </c>
      <c r="N203" s="22" t="s">
        <v>1363</v>
      </c>
      <c r="O203" s="22" t="s">
        <v>997</v>
      </c>
      <c r="P203" s="37" t="s">
        <v>97</v>
      </c>
      <c r="Q203" s="37" t="s">
        <v>996</v>
      </c>
      <c r="R203" s="37" t="s">
        <v>80</v>
      </c>
      <c r="S203" s="37" t="s">
        <v>995</v>
      </c>
      <c r="T203" s="22"/>
      <c r="U203" s="22" t="s">
        <v>998</v>
      </c>
      <c r="V203" s="22" t="s">
        <v>1357</v>
      </c>
      <c r="W203" s="22" t="s">
        <v>592</v>
      </c>
      <c r="X203" s="22" t="s">
        <v>592</v>
      </c>
      <c r="Y203" s="22" t="s">
        <v>592</v>
      </c>
      <c r="Z203" s="37" t="s">
        <v>66</v>
      </c>
      <c r="AA203" s="22" t="s">
        <v>93</v>
      </c>
      <c r="AB203" s="22">
        <v>1</v>
      </c>
      <c r="AC203" s="37" t="e">
        <f t="shared" si="39"/>
        <v>#DIV/0!</v>
      </c>
      <c r="AD203" s="22"/>
      <c r="AE203" s="22"/>
      <c r="AF203" s="23"/>
      <c r="AG203" s="23"/>
      <c r="AH203" s="23"/>
      <c r="AI203" s="23"/>
      <c r="AJ203" s="37" t="s">
        <v>512</v>
      </c>
      <c r="AK203" s="23" t="s">
        <v>576</v>
      </c>
      <c r="AL203" s="38" t="s">
        <v>423</v>
      </c>
      <c r="AM203" s="39"/>
      <c r="AN203" s="40" t="s">
        <v>448</v>
      </c>
      <c r="AO203" s="27"/>
      <c r="AP203" s="22"/>
      <c r="AQ203" s="37" t="e">
        <f t="shared" si="40"/>
        <v>#DIV/0!</v>
      </c>
      <c r="AR203" s="24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 t="e">
        <f t="shared" si="41"/>
        <v>#DIV/0!</v>
      </c>
      <c r="BD203" s="17" t="e">
        <f t="shared" si="42"/>
        <v>#DIV/0!</v>
      </c>
      <c r="BE203" s="17" t="e">
        <f t="shared" si="43"/>
        <v>#DIV/0!</v>
      </c>
      <c r="BF203" s="17" t="e">
        <f t="shared" si="44"/>
        <v>#DIV/0!</v>
      </c>
      <c r="BG203" s="17" t="e">
        <f t="shared" si="45"/>
        <v>#DIV/0!</v>
      </c>
      <c r="BH203" s="17" t="e">
        <f t="shared" si="46"/>
        <v>#DIV/0!</v>
      </c>
      <c r="BI203" s="17" t="e">
        <f t="shared" si="47"/>
        <v>#DIV/0!</v>
      </c>
      <c r="BJ203" s="17" t="e">
        <f t="shared" si="48"/>
        <v>#DIV/0!</v>
      </c>
      <c r="BK203" s="17" t="e">
        <f t="shared" si="49"/>
        <v>#DIV/0!</v>
      </c>
      <c r="BL203" s="17" t="e">
        <f t="shared" si="50"/>
        <v>#DIV/0!</v>
      </c>
    </row>
    <row r="204" spans="1:64" s="25" customFormat="1" x14ac:dyDescent="0.8">
      <c r="A204" s="21">
        <v>26022791</v>
      </c>
      <c r="B204" s="22" t="s">
        <v>15</v>
      </c>
      <c r="C204" s="22">
        <v>2015</v>
      </c>
      <c r="D204" s="22" t="s">
        <v>313</v>
      </c>
      <c r="E204" s="22" t="s">
        <v>6</v>
      </c>
      <c r="F204" s="22" t="s">
        <v>105</v>
      </c>
      <c r="G204" s="22" t="s">
        <v>68</v>
      </c>
      <c r="H204" s="22" t="s">
        <v>79</v>
      </c>
      <c r="I204" s="22"/>
      <c r="J204" s="22">
        <v>13000</v>
      </c>
      <c r="K204" s="22"/>
      <c r="L204" s="22" t="s">
        <v>592</v>
      </c>
      <c r="M204" s="37" t="s">
        <v>64</v>
      </c>
      <c r="N204" s="37" t="s">
        <v>87</v>
      </c>
      <c r="O204" s="22"/>
      <c r="P204" s="37" t="s">
        <v>97</v>
      </c>
      <c r="Q204" s="37" t="s">
        <v>999</v>
      </c>
      <c r="R204" s="37" t="s">
        <v>65</v>
      </c>
      <c r="S204" s="37" t="s">
        <v>1000</v>
      </c>
      <c r="T204" s="22">
        <v>10</v>
      </c>
      <c r="U204" s="22" t="s">
        <v>1001</v>
      </c>
      <c r="V204" s="22" t="s">
        <v>592</v>
      </c>
      <c r="W204" s="22" t="s">
        <v>592</v>
      </c>
      <c r="X204" s="22" t="s">
        <v>592</v>
      </c>
      <c r="Y204" s="22" t="s">
        <v>592</v>
      </c>
      <c r="Z204" s="37" t="s">
        <v>72</v>
      </c>
      <c r="AA204" s="22" t="s">
        <v>85</v>
      </c>
      <c r="AB204" s="22">
        <v>1</v>
      </c>
      <c r="AC204" s="37" t="e">
        <f t="shared" si="39"/>
        <v>#DIV/0!</v>
      </c>
      <c r="AD204" s="22"/>
      <c r="AE204" s="22"/>
      <c r="AF204" s="23"/>
      <c r="AG204" s="23"/>
      <c r="AH204" s="23"/>
      <c r="AI204" s="23"/>
      <c r="AJ204" s="37" t="s">
        <v>428</v>
      </c>
      <c r="AK204" s="23"/>
      <c r="AL204" s="38" t="s">
        <v>423</v>
      </c>
      <c r="AM204" s="39"/>
      <c r="AN204" s="40" t="s">
        <v>448</v>
      </c>
      <c r="AO204" s="27"/>
      <c r="AP204" s="22"/>
      <c r="AQ204" s="37" t="e">
        <f t="shared" si="40"/>
        <v>#DIV/0!</v>
      </c>
      <c r="AR204" s="24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 t="e">
        <f t="shared" si="41"/>
        <v>#DIV/0!</v>
      </c>
      <c r="BD204" s="17" t="e">
        <f t="shared" si="42"/>
        <v>#DIV/0!</v>
      </c>
      <c r="BE204" s="17" t="e">
        <f t="shared" si="43"/>
        <v>#DIV/0!</v>
      </c>
      <c r="BF204" s="17" t="e">
        <f t="shared" si="44"/>
        <v>#DIV/0!</v>
      </c>
      <c r="BG204" s="17" t="e">
        <f t="shared" si="45"/>
        <v>#DIV/0!</v>
      </c>
      <c r="BH204" s="17" t="e">
        <f t="shared" si="46"/>
        <v>#DIV/0!</v>
      </c>
      <c r="BI204" s="17" t="e">
        <f t="shared" si="47"/>
        <v>#DIV/0!</v>
      </c>
      <c r="BJ204" s="17" t="e">
        <f t="shared" si="48"/>
        <v>#DIV/0!</v>
      </c>
      <c r="BK204" s="17" t="e">
        <f t="shared" si="49"/>
        <v>#DIV/0!</v>
      </c>
      <c r="BL204" s="17" t="e">
        <f t="shared" si="50"/>
        <v>#DIV/0!</v>
      </c>
    </row>
    <row r="205" spans="1:64" s="25" customFormat="1" x14ac:dyDescent="0.8">
      <c r="A205" s="21">
        <v>20398933</v>
      </c>
      <c r="B205" s="22" t="s">
        <v>15</v>
      </c>
      <c r="C205" s="22">
        <v>2010</v>
      </c>
      <c r="D205" s="22" t="s">
        <v>314</v>
      </c>
      <c r="E205" s="22" t="s">
        <v>6</v>
      </c>
      <c r="F205" s="22" t="s">
        <v>105</v>
      </c>
      <c r="G205" s="22" t="s">
        <v>68</v>
      </c>
      <c r="H205" s="22" t="s">
        <v>79</v>
      </c>
      <c r="I205" s="22"/>
      <c r="J205" s="22">
        <v>23.7</v>
      </c>
      <c r="K205" s="22"/>
      <c r="L205" s="22">
        <v>-8</v>
      </c>
      <c r="M205" s="37" t="s">
        <v>64</v>
      </c>
      <c r="N205" s="22" t="s">
        <v>1365</v>
      </c>
      <c r="O205" s="22" t="s">
        <v>1002</v>
      </c>
      <c r="P205" s="37" t="s">
        <v>87</v>
      </c>
      <c r="Q205" s="37"/>
      <c r="R205" s="37" t="s">
        <v>420</v>
      </c>
      <c r="S205" s="37"/>
      <c r="T205" s="22"/>
      <c r="U205" s="22" t="s">
        <v>936</v>
      </c>
      <c r="V205" s="22" t="s">
        <v>592</v>
      </c>
      <c r="W205" s="22" t="s">
        <v>592</v>
      </c>
      <c r="X205" s="22" t="s">
        <v>592</v>
      </c>
      <c r="Y205" s="22" t="s">
        <v>592</v>
      </c>
      <c r="Z205" s="76" t="s">
        <v>1068</v>
      </c>
      <c r="AA205" s="77"/>
      <c r="AB205" s="22">
        <v>1</v>
      </c>
      <c r="AC205" s="37" t="e">
        <f t="shared" si="39"/>
        <v>#DIV/0!</v>
      </c>
      <c r="AD205" s="22"/>
      <c r="AE205" s="22"/>
      <c r="AF205" s="23"/>
      <c r="AG205" s="23" t="s">
        <v>85</v>
      </c>
      <c r="AH205" s="23" t="s">
        <v>399</v>
      </c>
      <c r="AI205" s="23" t="s">
        <v>405</v>
      </c>
      <c r="AJ205" s="37"/>
      <c r="AK205" s="23"/>
      <c r="AL205" s="38" t="s">
        <v>423</v>
      </c>
      <c r="AM205" s="39" t="s">
        <v>1003</v>
      </c>
      <c r="AN205" s="40" t="s">
        <v>448</v>
      </c>
      <c r="AO205" s="27"/>
      <c r="AP205" s="22"/>
      <c r="AQ205" s="37" t="e">
        <f t="shared" si="40"/>
        <v>#DIV/0!</v>
      </c>
      <c r="AR205" s="24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 t="e">
        <f t="shared" si="41"/>
        <v>#DIV/0!</v>
      </c>
      <c r="BD205" s="17" t="e">
        <f t="shared" si="42"/>
        <v>#DIV/0!</v>
      </c>
      <c r="BE205" s="17" t="e">
        <f t="shared" si="43"/>
        <v>#DIV/0!</v>
      </c>
      <c r="BF205" s="17" t="e">
        <f t="shared" si="44"/>
        <v>#DIV/0!</v>
      </c>
      <c r="BG205" s="17" t="e">
        <f t="shared" si="45"/>
        <v>#DIV/0!</v>
      </c>
      <c r="BH205" s="17" t="e">
        <f t="shared" si="46"/>
        <v>#DIV/0!</v>
      </c>
      <c r="BI205" s="17" t="e">
        <f t="shared" si="47"/>
        <v>#DIV/0!</v>
      </c>
      <c r="BJ205" s="17" t="e">
        <f t="shared" si="48"/>
        <v>#DIV/0!</v>
      </c>
      <c r="BK205" s="17" t="e">
        <f t="shared" si="49"/>
        <v>#DIV/0!</v>
      </c>
      <c r="BL205" s="17" t="e">
        <f t="shared" si="50"/>
        <v>#DIV/0!</v>
      </c>
    </row>
    <row r="206" spans="1:64" s="25" customFormat="1" x14ac:dyDescent="0.8">
      <c r="A206" s="21">
        <v>21370886</v>
      </c>
      <c r="B206" s="22" t="s">
        <v>9</v>
      </c>
      <c r="C206" s="22">
        <v>2011</v>
      </c>
      <c r="D206" s="22" t="s">
        <v>317</v>
      </c>
      <c r="E206" s="22" t="s">
        <v>6</v>
      </c>
      <c r="F206" s="22" t="s">
        <v>105</v>
      </c>
      <c r="G206" s="22" t="s">
        <v>68</v>
      </c>
      <c r="H206" s="22" t="s">
        <v>79</v>
      </c>
      <c r="I206" s="22"/>
      <c r="J206" s="22">
        <v>310</v>
      </c>
      <c r="K206" s="22"/>
      <c r="L206" s="22">
        <v>-19.170000000000002</v>
      </c>
      <c r="M206" s="37" t="s">
        <v>64</v>
      </c>
      <c r="N206" s="22" t="s">
        <v>76</v>
      </c>
      <c r="O206" s="22" t="s">
        <v>1006</v>
      </c>
      <c r="P206" s="37" t="s">
        <v>97</v>
      </c>
      <c r="Q206" s="37" t="s">
        <v>1005</v>
      </c>
      <c r="R206" s="37" t="s">
        <v>65</v>
      </c>
      <c r="S206" s="37" t="s">
        <v>1004</v>
      </c>
      <c r="T206" s="22">
        <v>7</v>
      </c>
      <c r="U206" s="22"/>
      <c r="V206" s="22" t="s">
        <v>1358</v>
      </c>
      <c r="W206" s="22" t="s">
        <v>592</v>
      </c>
      <c r="X206" s="22">
        <v>0.78300000000000003</v>
      </c>
      <c r="Y206" s="22" t="s">
        <v>592</v>
      </c>
      <c r="Z206" s="76" t="s">
        <v>1068</v>
      </c>
      <c r="AA206" s="77"/>
      <c r="AB206" s="22">
        <v>1</v>
      </c>
      <c r="AC206" s="37" t="e">
        <f t="shared" si="39"/>
        <v>#DIV/0!</v>
      </c>
      <c r="AD206" s="22"/>
      <c r="AE206" s="22"/>
      <c r="AF206" s="23"/>
      <c r="AG206" s="23"/>
      <c r="AH206" s="23"/>
      <c r="AI206" s="23"/>
      <c r="AJ206" s="37" t="s">
        <v>428</v>
      </c>
      <c r="AK206" s="23"/>
      <c r="AL206" s="38" t="s">
        <v>423</v>
      </c>
      <c r="AM206" s="39"/>
      <c r="AN206" s="40" t="s">
        <v>448</v>
      </c>
      <c r="AO206" s="27"/>
      <c r="AP206" s="22"/>
      <c r="AQ206" s="37" t="e">
        <f t="shared" si="40"/>
        <v>#DIV/0!</v>
      </c>
      <c r="AR206" s="24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 t="e">
        <f t="shared" si="41"/>
        <v>#DIV/0!</v>
      </c>
      <c r="BD206" s="17" t="e">
        <f t="shared" si="42"/>
        <v>#DIV/0!</v>
      </c>
      <c r="BE206" s="17" t="e">
        <f t="shared" si="43"/>
        <v>#DIV/0!</v>
      </c>
      <c r="BF206" s="17" t="e">
        <f t="shared" si="44"/>
        <v>#DIV/0!</v>
      </c>
      <c r="BG206" s="17" t="e">
        <f t="shared" si="45"/>
        <v>#DIV/0!</v>
      </c>
      <c r="BH206" s="17" t="e">
        <f t="shared" si="46"/>
        <v>#DIV/0!</v>
      </c>
      <c r="BI206" s="17" t="e">
        <f t="shared" si="47"/>
        <v>#DIV/0!</v>
      </c>
      <c r="BJ206" s="17" t="e">
        <f t="shared" si="48"/>
        <v>#DIV/0!</v>
      </c>
      <c r="BK206" s="17" t="e">
        <f t="shared" si="49"/>
        <v>#DIV/0!</v>
      </c>
      <c r="BL206" s="17" t="e">
        <f t="shared" si="50"/>
        <v>#DIV/0!</v>
      </c>
    </row>
    <row r="207" spans="1:64" s="25" customFormat="1" x14ac:dyDescent="0.8">
      <c r="A207" s="21">
        <v>29480962</v>
      </c>
      <c r="B207" s="22" t="s">
        <v>5</v>
      </c>
      <c r="C207" s="22">
        <v>2018</v>
      </c>
      <c r="D207" s="22" t="s">
        <v>318</v>
      </c>
      <c r="E207" s="22" t="s">
        <v>6</v>
      </c>
      <c r="F207" s="22" t="s">
        <v>105</v>
      </c>
      <c r="G207" s="22" t="s">
        <v>68</v>
      </c>
      <c r="H207" s="22" t="s">
        <v>79</v>
      </c>
      <c r="I207" s="22"/>
      <c r="J207" s="22">
        <v>99</v>
      </c>
      <c r="K207" s="22"/>
      <c r="L207" s="22">
        <v>-31.4</v>
      </c>
      <c r="M207" s="37" t="s">
        <v>64</v>
      </c>
      <c r="N207" s="22" t="s">
        <v>80</v>
      </c>
      <c r="O207" s="22" t="s">
        <v>1008</v>
      </c>
      <c r="P207" s="37" t="s">
        <v>87</v>
      </c>
      <c r="Q207" s="37"/>
      <c r="R207" s="37" t="s">
        <v>446</v>
      </c>
      <c r="S207" s="37" t="s">
        <v>1007</v>
      </c>
      <c r="T207" s="22">
        <v>22.5</v>
      </c>
      <c r="U207" s="22"/>
      <c r="V207" s="22" t="s">
        <v>592</v>
      </c>
      <c r="W207" s="22" t="s">
        <v>592</v>
      </c>
      <c r="X207" s="22" t="s">
        <v>592</v>
      </c>
      <c r="Y207" s="22" t="s">
        <v>592</v>
      </c>
      <c r="Z207" s="37" t="s">
        <v>66</v>
      </c>
      <c r="AA207" s="22" t="s">
        <v>73</v>
      </c>
      <c r="AB207" s="22">
        <v>1</v>
      </c>
      <c r="AC207" s="37">
        <f t="shared" si="39"/>
        <v>79.365079365079367</v>
      </c>
      <c r="AD207" s="22">
        <v>655.12820512820451</v>
      </c>
      <c r="AE207" s="22">
        <v>385.89743589743534</v>
      </c>
      <c r="AF207" s="23">
        <v>264.1025641025642</v>
      </c>
      <c r="AG207" s="23" t="s">
        <v>85</v>
      </c>
      <c r="AH207" s="23" t="s">
        <v>399</v>
      </c>
      <c r="AI207" s="23" t="s">
        <v>405</v>
      </c>
      <c r="AJ207" s="37" t="s">
        <v>977</v>
      </c>
      <c r="AK207" s="23" t="s">
        <v>1009</v>
      </c>
      <c r="AL207" s="38" t="s">
        <v>424</v>
      </c>
      <c r="AM207" s="39"/>
      <c r="AN207" s="40" t="s">
        <v>87</v>
      </c>
      <c r="AO207" s="27">
        <v>0.13</v>
      </c>
      <c r="AP207" s="22">
        <v>0.63</v>
      </c>
      <c r="AQ207" s="37">
        <f t="shared" si="40"/>
        <v>79.365079365079367</v>
      </c>
      <c r="AR207" s="24"/>
      <c r="AS207" s="17">
        <v>447244.09448818897</v>
      </c>
      <c r="AT207" s="17">
        <v>3218897.63779527</v>
      </c>
      <c r="AU207" s="17">
        <v>1896062.9921259801</v>
      </c>
      <c r="AV207" s="17">
        <v>1719685.03937007</v>
      </c>
      <c r="AW207" s="17"/>
      <c r="AX207" s="17">
        <v>1297637.7952755899</v>
      </c>
      <c r="AY207" s="17"/>
      <c r="AZ207" s="17"/>
      <c r="BA207" s="17"/>
      <c r="BB207" s="17">
        <v>491338.58267716499</v>
      </c>
      <c r="BC207" s="17">
        <f t="shared" si="41"/>
        <v>0</v>
      </c>
      <c r="BD207" s="17">
        <f t="shared" si="42"/>
        <v>91.025641025641093</v>
      </c>
      <c r="BE207" s="17">
        <f t="shared" si="43"/>
        <v>655.12820512820451</v>
      </c>
      <c r="BF207" s="17">
        <f t="shared" si="44"/>
        <v>385.89743589743534</v>
      </c>
      <c r="BG207" s="17">
        <f t="shared" si="45"/>
        <v>349.99999999999847</v>
      </c>
      <c r="BH207" s="17">
        <f t="shared" si="46"/>
        <v>0</v>
      </c>
      <c r="BI207" s="17">
        <f t="shared" si="47"/>
        <v>264.1025641025642</v>
      </c>
      <c r="BJ207" s="17">
        <f t="shared" si="48"/>
        <v>0</v>
      </c>
      <c r="BK207" s="17">
        <f t="shared" si="49"/>
        <v>0</v>
      </c>
      <c r="BL207" s="17">
        <f t="shared" si="50"/>
        <v>0</v>
      </c>
    </row>
    <row r="208" spans="1:64" s="25" customFormat="1" x14ac:dyDescent="0.8">
      <c r="A208" s="21">
        <v>22575047</v>
      </c>
      <c r="B208" s="22" t="s">
        <v>14</v>
      </c>
      <c r="C208" s="22">
        <v>2012</v>
      </c>
      <c r="D208" s="22" t="s">
        <v>319</v>
      </c>
      <c r="E208" s="22" t="s">
        <v>6</v>
      </c>
      <c r="F208" s="22" t="s">
        <v>105</v>
      </c>
      <c r="G208" s="22" t="s">
        <v>68</v>
      </c>
      <c r="H208" s="22" t="s">
        <v>79</v>
      </c>
      <c r="I208" s="22"/>
      <c r="J208" s="22"/>
      <c r="K208" s="22" t="s">
        <v>1011</v>
      </c>
      <c r="L208" s="22" t="s">
        <v>592</v>
      </c>
      <c r="M208" s="37" t="s">
        <v>406</v>
      </c>
      <c r="N208" s="37" t="s">
        <v>87</v>
      </c>
      <c r="O208" s="22"/>
      <c r="P208" s="37" t="s">
        <v>80</v>
      </c>
      <c r="Q208" s="37" t="s">
        <v>631</v>
      </c>
      <c r="R208" s="37" t="s">
        <v>80</v>
      </c>
      <c r="S208" s="37" t="s">
        <v>1010</v>
      </c>
      <c r="T208" s="22"/>
      <c r="U208" s="22" t="s">
        <v>936</v>
      </c>
      <c r="V208" s="22" t="s">
        <v>592</v>
      </c>
      <c r="W208" s="22" t="s">
        <v>592</v>
      </c>
      <c r="X208" s="22" t="s">
        <v>592</v>
      </c>
      <c r="Y208" s="22" t="s">
        <v>592</v>
      </c>
      <c r="Z208" s="37" t="s">
        <v>66</v>
      </c>
      <c r="AA208" s="22" t="s">
        <v>94</v>
      </c>
      <c r="AB208" s="22">
        <v>1</v>
      </c>
      <c r="AC208" s="37" t="e">
        <f t="shared" si="39"/>
        <v>#DIV/0!</v>
      </c>
      <c r="AD208" s="22"/>
      <c r="AE208" s="22"/>
      <c r="AF208" s="23"/>
      <c r="AG208" s="23"/>
      <c r="AH208" s="23"/>
      <c r="AI208" s="23"/>
      <c r="AJ208" s="37"/>
      <c r="AK208" s="23"/>
      <c r="AL208" s="38" t="s">
        <v>422</v>
      </c>
      <c r="AM208" s="39"/>
      <c r="AN208" s="40" t="s">
        <v>448</v>
      </c>
      <c r="AO208" s="27"/>
      <c r="AP208" s="22"/>
      <c r="AQ208" s="37" t="e">
        <f t="shared" si="40"/>
        <v>#DIV/0!</v>
      </c>
      <c r="AR208" s="24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 t="e">
        <f t="shared" si="41"/>
        <v>#DIV/0!</v>
      </c>
      <c r="BD208" s="17" t="e">
        <f t="shared" si="42"/>
        <v>#DIV/0!</v>
      </c>
      <c r="BE208" s="17" t="e">
        <f t="shared" si="43"/>
        <v>#DIV/0!</v>
      </c>
      <c r="BF208" s="17" t="e">
        <f t="shared" si="44"/>
        <v>#DIV/0!</v>
      </c>
      <c r="BG208" s="17" t="e">
        <f t="shared" si="45"/>
        <v>#DIV/0!</v>
      </c>
      <c r="BH208" s="17" t="e">
        <f t="shared" si="46"/>
        <v>#DIV/0!</v>
      </c>
      <c r="BI208" s="17" t="e">
        <f t="shared" si="47"/>
        <v>#DIV/0!</v>
      </c>
      <c r="BJ208" s="17" t="e">
        <f t="shared" si="48"/>
        <v>#DIV/0!</v>
      </c>
      <c r="BK208" s="17" t="e">
        <f t="shared" si="49"/>
        <v>#DIV/0!</v>
      </c>
      <c r="BL208" s="17" t="e">
        <f t="shared" si="50"/>
        <v>#DIV/0!</v>
      </c>
    </row>
    <row r="209" spans="1:64" s="25" customFormat="1" x14ac:dyDescent="0.8">
      <c r="A209" s="21">
        <v>18232053</v>
      </c>
      <c r="B209" s="22" t="s">
        <v>13</v>
      </c>
      <c r="C209" s="22">
        <v>2008</v>
      </c>
      <c r="D209" s="22" t="s">
        <v>320</v>
      </c>
      <c r="E209" s="22" t="s">
        <v>6</v>
      </c>
      <c r="F209" s="22" t="s">
        <v>105</v>
      </c>
      <c r="G209" s="22" t="s">
        <v>68</v>
      </c>
      <c r="H209" s="22" t="s">
        <v>79</v>
      </c>
      <c r="I209" s="22"/>
      <c r="J209" s="22"/>
      <c r="K209" s="22" t="s">
        <v>1066</v>
      </c>
      <c r="L209" s="22" t="s">
        <v>592</v>
      </c>
      <c r="M209" s="37" t="s">
        <v>64</v>
      </c>
      <c r="N209" s="22" t="s">
        <v>1365</v>
      </c>
      <c r="O209" s="22" t="s">
        <v>1012</v>
      </c>
      <c r="P209" s="37" t="s">
        <v>87</v>
      </c>
      <c r="Q209" s="37"/>
      <c r="R209" s="37" t="s">
        <v>420</v>
      </c>
      <c r="S209" s="37"/>
      <c r="T209" s="22"/>
      <c r="U209" s="22" t="s">
        <v>941</v>
      </c>
      <c r="V209" s="22" t="s">
        <v>592</v>
      </c>
      <c r="W209" s="22" t="s">
        <v>592</v>
      </c>
      <c r="X209" s="22" t="s">
        <v>592</v>
      </c>
      <c r="Y209" s="22" t="s">
        <v>592</v>
      </c>
      <c r="Z209" s="37" t="s">
        <v>66</v>
      </c>
      <c r="AA209" s="22" t="s">
        <v>67</v>
      </c>
      <c r="AB209" s="22">
        <v>1</v>
      </c>
      <c r="AC209" s="37" t="e">
        <f t="shared" si="39"/>
        <v>#DIV/0!</v>
      </c>
      <c r="AD209" s="22"/>
      <c r="AE209" s="22"/>
      <c r="AF209" s="23"/>
      <c r="AG209" s="23"/>
      <c r="AH209" s="23"/>
      <c r="AI209" s="23"/>
      <c r="AJ209" s="37"/>
      <c r="AK209" s="23"/>
      <c r="AL209" s="38" t="s">
        <v>422</v>
      </c>
      <c r="AM209" s="39"/>
      <c r="AN209" s="40" t="s">
        <v>448</v>
      </c>
      <c r="AO209" s="27"/>
      <c r="AP209" s="22"/>
      <c r="AQ209" s="37" t="e">
        <f t="shared" si="40"/>
        <v>#DIV/0!</v>
      </c>
      <c r="AR209" s="24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 t="e">
        <f t="shared" si="41"/>
        <v>#DIV/0!</v>
      </c>
      <c r="BD209" s="17" t="e">
        <f t="shared" si="42"/>
        <v>#DIV/0!</v>
      </c>
      <c r="BE209" s="17" t="e">
        <f t="shared" si="43"/>
        <v>#DIV/0!</v>
      </c>
      <c r="BF209" s="17" t="e">
        <f t="shared" si="44"/>
        <v>#DIV/0!</v>
      </c>
      <c r="BG209" s="17" t="e">
        <f t="shared" si="45"/>
        <v>#DIV/0!</v>
      </c>
      <c r="BH209" s="17" t="e">
        <f t="shared" si="46"/>
        <v>#DIV/0!</v>
      </c>
      <c r="BI209" s="17" t="e">
        <f t="shared" si="47"/>
        <v>#DIV/0!</v>
      </c>
      <c r="BJ209" s="17" t="e">
        <f t="shared" si="48"/>
        <v>#DIV/0!</v>
      </c>
      <c r="BK209" s="17" t="e">
        <f t="shared" si="49"/>
        <v>#DIV/0!</v>
      </c>
      <c r="BL209" s="17" t="e">
        <f t="shared" si="50"/>
        <v>#DIV/0!</v>
      </c>
    </row>
    <row r="210" spans="1:64" s="25" customFormat="1" x14ac:dyDescent="0.8">
      <c r="A210" s="21">
        <v>28150848</v>
      </c>
      <c r="B210" s="22" t="s">
        <v>11</v>
      </c>
      <c r="C210" s="22">
        <v>2017</v>
      </c>
      <c r="D210" s="22" t="s">
        <v>321</v>
      </c>
      <c r="E210" s="22" t="s">
        <v>6</v>
      </c>
      <c r="F210" s="22" t="s">
        <v>105</v>
      </c>
      <c r="G210" s="22" t="s">
        <v>68</v>
      </c>
      <c r="H210" s="22" t="s">
        <v>79</v>
      </c>
      <c r="I210" s="22"/>
      <c r="J210" s="22">
        <v>212</v>
      </c>
      <c r="K210" s="22"/>
      <c r="L210" s="22" t="s">
        <v>592</v>
      </c>
      <c r="M210" s="37" t="s">
        <v>64</v>
      </c>
      <c r="N210" s="37" t="s">
        <v>87</v>
      </c>
      <c r="O210" s="22"/>
      <c r="P210" s="37" t="s">
        <v>97</v>
      </c>
      <c r="Q210" s="37" t="s">
        <v>1017</v>
      </c>
      <c r="R210" s="37" t="s">
        <v>65</v>
      </c>
      <c r="S210" s="37" t="s">
        <v>1013</v>
      </c>
      <c r="T210" s="22"/>
      <c r="U210" s="22" t="s">
        <v>1014</v>
      </c>
      <c r="V210" s="22" t="s">
        <v>1359</v>
      </c>
      <c r="W210" s="22">
        <v>27.4</v>
      </c>
      <c r="X210" s="22" t="s">
        <v>592</v>
      </c>
      <c r="Y210" s="22" t="s">
        <v>592</v>
      </c>
      <c r="Z210" s="37" t="s">
        <v>66</v>
      </c>
      <c r="AA210" s="22" t="s">
        <v>73</v>
      </c>
      <c r="AB210" s="22">
        <v>1</v>
      </c>
      <c r="AC210" s="37">
        <f t="shared" si="39"/>
        <v>92.916378714581896</v>
      </c>
      <c r="AD210" s="22">
        <v>109.48905109489051</v>
      </c>
      <c r="AE210" s="22">
        <v>67.883211678832126</v>
      </c>
      <c r="AF210" s="23">
        <v>51.569343065693438</v>
      </c>
      <c r="AG210" s="23" t="s">
        <v>85</v>
      </c>
      <c r="AH210" s="23" t="s">
        <v>399</v>
      </c>
      <c r="AI210" s="23" t="s">
        <v>405</v>
      </c>
      <c r="AJ210" s="37" t="s">
        <v>1015</v>
      </c>
      <c r="AK210" s="23" t="s">
        <v>1016</v>
      </c>
      <c r="AL210" s="38" t="s">
        <v>423</v>
      </c>
      <c r="AM210" s="39"/>
      <c r="AN210" s="40" t="s">
        <v>519</v>
      </c>
      <c r="AO210" s="27">
        <v>0.20499999999999999</v>
      </c>
      <c r="AP210" s="22">
        <v>2.8940000000000001</v>
      </c>
      <c r="AQ210" s="37">
        <f t="shared" si="40"/>
        <v>92.916378714581896</v>
      </c>
      <c r="AR210" s="24"/>
      <c r="AS210" s="17">
        <v>3.01</v>
      </c>
      <c r="AT210" s="17">
        <v>30</v>
      </c>
      <c r="AU210" s="17">
        <v>18.600000000000001</v>
      </c>
      <c r="AV210" s="17">
        <v>8.43</v>
      </c>
      <c r="AW210" s="17"/>
      <c r="AX210" s="17">
        <v>14.13</v>
      </c>
      <c r="AY210" s="17"/>
      <c r="AZ210" s="17"/>
      <c r="BA210" s="17"/>
      <c r="BB210" s="17">
        <v>27.4</v>
      </c>
      <c r="BC210" s="17">
        <f t="shared" si="41"/>
        <v>0</v>
      </c>
      <c r="BD210" s="17">
        <f t="shared" si="42"/>
        <v>10.985401459854014</v>
      </c>
      <c r="BE210" s="17">
        <f t="shared" si="43"/>
        <v>109.48905109489051</v>
      </c>
      <c r="BF210" s="17">
        <f t="shared" si="44"/>
        <v>67.883211678832126</v>
      </c>
      <c r="BG210" s="17">
        <f t="shared" si="45"/>
        <v>30.766423357664234</v>
      </c>
      <c r="BH210" s="17">
        <f t="shared" si="46"/>
        <v>0</v>
      </c>
      <c r="BI210" s="17">
        <f t="shared" si="47"/>
        <v>51.569343065693438</v>
      </c>
      <c r="BJ210" s="17">
        <f t="shared" si="48"/>
        <v>0</v>
      </c>
      <c r="BK210" s="17">
        <f t="shared" si="49"/>
        <v>0</v>
      </c>
      <c r="BL210" s="17">
        <f t="shared" si="50"/>
        <v>0</v>
      </c>
    </row>
    <row r="211" spans="1:64" s="25" customFormat="1" x14ac:dyDescent="0.8">
      <c r="A211" s="21">
        <v>19089838</v>
      </c>
      <c r="B211" s="22" t="s">
        <v>13</v>
      </c>
      <c r="C211" s="22">
        <v>2009</v>
      </c>
      <c r="D211" s="22" t="s">
        <v>322</v>
      </c>
      <c r="E211" s="22" t="s">
        <v>6</v>
      </c>
      <c r="F211" s="22" t="s">
        <v>105</v>
      </c>
      <c r="G211" s="22" t="s">
        <v>68</v>
      </c>
      <c r="H211" s="22" t="s">
        <v>79</v>
      </c>
      <c r="I211" s="22"/>
      <c r="J211" s="22">
        <v>25.4</v>
      </c>
      <c r="K211" s="22"/>
      <c r="L211" s="22" t="s">
        <v>592</v>
      </c>
      <c r="M211" s="37" t="s">
        <v>64</v>
      </c>
      <c r="N211" s="22" t="s">
        <v>101</v>
      </c>
      <c r="O211" s="22" t="s">
        <v>1018</v>
      </c>
      <c r="P211" s="37" t="s">
        <v>87</v>
      </c>
      <c r="Q211" s="37"/>
      <c r="R211" s="37" t="s">
        <v>65</v>
      </c>
      <c r="S211" s="37"/>
      <c r="T211" s="22"/>
      <c r="U211" s="22" t="s">
        <v>871</v>
      </c>
      <c r="V211" s="22" t="s">
        <v>592</v>
      </c>
      <c r="W211" s="22" t="s">
        <v>592</v>
      </c>
      <c r="X211" s="22" t="s">
        <v>592</v>
      </c>
      <c r="Y211" s="22" t="s">
        <v>592</v>
      </c>
      <c r="Z211" s="37" t="s">
        <v>82</v>
      </c>
      <c r="AA211" s="22" t="s">
        <v>92</v>
      </c>
      <c r="AB211" s="22">
        <v>1</v>
      </c>
      <c r="AC211" s="37" t="e">
        <f t="shared" si="39"/>
        <v>#DIV/0!</v>
      </c>
      <c r="AD211" s="22"/>
      <c r="AE211" s="22"/>
      <c r="AF211" s="23"/>
      <c r="AG211" s="23" t="s">
        <v>85</v>
      </c>
      <c r="AH211" s="23" t="s">
        <v>399</v>
      </c>
      <c r="AI211" s="23" t="s">
        <v>67</v>
      </c>
      <c r="AJ211" s="37"/>
      <c r="AK211" s="23"/>
      <c r="AL211" s="38" t="s">
        <v>422</v>
      </c>
      <c r="AM211" s="39"/>
      <c r="AN211" s="40" t="s">
        <v>448</v>
      </c>
      <c r="AO211" s="27"/>
      <c r="AP211" s="22"/>
      <c r="AQ211" s="37" t="e">
        <f t="shared" si="40"/>
        <v>#DIV/0!</v>
      </c>
      <c r="AR211" s="24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 t="e">
        <f t="shared" si="41"/>
        <v>#DIV/0!</v>
      </c>
      <c r="BD211" s="17" t="e">
        <f t="shared" si="42"/>
        <v>#DIV/0!</v>
      </c>
      <c r="BE211" s="17" t="e">
        <f t="shared" si="43"/>
        <v>#DIV/0!</v>
      </c>
      <c r="BF211" s="17" t="e">
        <f t="shared" si="44"/>
        <v>#DIV/0!</v>
      </c>
      <c r="BG211" s="17" t="e">
        <f t="shared" si="45"/>
        <v>#DIV/0!</v>
      </c>
      <c r="BH211" s="17" t="e">
        <f t="shared" si="46"/>
        <v>#DIV/0!</v>
      </c>
      <c r="BI211" s="17" t="e">
        <f t="shared" si="47"/>
        <v>#DIV/0!</v>
      </c>
      <c r="BJ211" s="17" t="e">
        <f t="shared" si="48"/>
        <v>#DIV/0!</v>
      </c>
      <c r="BK211" s="17" t="e">
        <f t="shared" si="49"/>
        <v>#DIV/0!</v>
      </c>
      <c r="BL211" s="17" t="e">
        <f t="shared" si="50"/>
        <v>#DIV/0!</v>
      </c>
    </row>
    <row r="212" spans="1:64" s="25" customFormat="1" x14ac:dyDescent="0.8">
      <c r="A212" s="21">
        <v>26140326</v>
      </c>
      <c r="B212" s="22" t="s">
        <v>11</v>
      </c>
      <c r="C212" s="22">
        <v>2015</v>
      </c>
      <c r="D212" s="22" t="s">
        <v>323</v>
      </c>
      <c r="E212" s="22" t="s">
        <v>6</v>
      </c>
      <c r="F212" s="22" t="s">
        <v>105</v>
      </c>
      <c r="G212" s="22" t="s">
        <v>68</v>
      </c>
      <c r="H212" s="22" t="s">
        <v>79</v>
      </c>
      <c r="I212" s="22"/>
      <c r="J212" s="22" t="s">
        <v>592</v>
      </c>
      <c r="K212" s="22"/>
      <c r="L212" s="22" t="s">
        <v>592</v>
      </c>
      <c r="M212" s="37" t="s">
        <v>64</v>
      </c>
      <c r="N212" s="22" t="s">
        <v>80</v>
      </c>
      <c r="O212" s="22" t="s">
        <v>1021</v>
      </c>
      <c r="P212" s="37" t="s">
        <v>97</v>
      </c>
      <c r="Q212" s="37" t="s">
        <v>1020</v>
      </c>
      <c r="R212" s="37" t="s">
        <v>420</v>
      </c>
      <c r="S212" s="37" t="s">
        <v>1019</v>
      </c>
      <c r="T212" s="22">
        <v>18.29</v>
      </c>
      <c r="U212" s="22"/>
      <c r="V212" s="22" t="s">
        <v>592</v>
      </c>
      <c r="W212" s="22" t="s">
        <v>592</v>
      </c>
      <c r="X212" s="22" t="s">
        <v>592</v>
      </c>
      <c r="Y212" s="22" t="s">
        <v>592</v>
      </c>
      <c r="Z212" s="37" t="s">
        <v>77</v>
      </c>
      <c r="AA212" s="22" t="s">
        <v>88</v>
      </c>
      <c r="AB212" s="22">
        <v>5</v>
      </c>
      <c r="AC212" s="37">
        <f t="shared" si="39"/>
        <v>65.789473684210535</v>
      </c>
      <c r="AD212" s="22"/>
      <c r="AE212" s="22"/>
      <c r="AF212" s="23"/>
      <c r="AG212" s="23"/>
      <c r="AH212" s="23"/>
      <c r="AI212" s="23"/>
      <c r="AJ212" s="37" t="s">
        <v>428</v>
      </c>
      <c r="AK212" s="23"/>
      <c r="AL212" s="38" t="s">
        <v>423</v>
      </c>
      <c r="AM212" s="39"/>
      <c r="AN212" s="40" t="s">
        <v>448</v>
      </c>
      <c r="AO212" s="27">
        <v>6.5000000000000002E-2</v>
      </c>
      <c r="AP212" s="22">
        <v>0.19</v>
      </c>
      <c r="AQ212" s="37">
        <f t="shared" si="40"/>
        <v>65.789473684210535</v>
      </c>
      <c r="AR212" s="24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 t="e">
        <f t="shared" si="41"/>
        <v>#DIV/0!</v>
      </c>
      <c r="BD212" s="17" t="e">
        <f t="shared" si="42"/>
        <v>#DIV/0!</v>
      </c>
      <c r="BE212" s="17" t="e">
        <f t="shared" si="43"/>
        <v>#DIV/0!</v>
      </c>
      <c r="BF212" s="17" t="e">
        <f t="shared" si="44"/>
        <v>#DIV/0!</v>
      </c>
      <c r="BG212" s="17" t="e">
        <f t="shared" si="45"/>
        <v>#DIV/0!</v>
      </c>
      <c r="BH212" s="17" t="e">
        <f t="shared" si="46"/>
        <v>#DIV/0!</v>
      </c>
      <c r="BI212" s="17" t="e">
        <f t="shared" si="47"/>
        <v>#DIV/0!</v>
      </c>
      <c r="BJ212" s="17" t="e">
        <f t="shared" si="48"/>
        <v>#DIV/0!</v>
      </c>
      <c r="BK212" s="17" t="e">
        <f t="shared" si="49"/>
        <v>#DIV/0!</v>
      </c>
      <c r="BL212" s="17" t="e">
        <f t="shared" si="50"/>
        <v>#DIV/0!</v>
      </c>
    </row>
    <row r="213" spans="1:64" s="25" customFormat="1" x14ac:dyDescent="0.8">
      <c r="A213" s="21">
        <v>26284300</v>
      </c>
      <c r="B213" s="22" t="s">
        <v>23</v>
      </c>
      <c r="C213" s="22">
        <v>2015</v>
      </c>
      <c r="D213" s="22" t="s">
        <v>324</v>
      </c>
      <c r="E213" s="22" t="s">
        <v>6</v>
      </c>
      <c r="F213" s="22" t="s">
        <v>105</v>
      </c>
      <c r="G213" s="22" t="s">
        <v>68</v>
      </c>
      <c r="H213" s="22" t="s">
        <v>79</v>
      </c>
      <c r="I213" s="22" t="s">
        <v>872</v>
      </c>
      <c r="J213" s="22">
        <v>25</v>
      </c>
      <c r="K213" s="22"/>
      <c r="L213" s="22" t="s">
        <v>592</v>
      </c>
      <c r="M213" s="37" t="s">
        <v>64</v>
      </c>
      <c r="N213" s="37" t="s">
        <v>87</v>
      </c>
      <c r="O213" s="22"/>
      <c r="P213" s="37" t="s">
        <v>87</v>
      </c>
      <c r="Q213" s="37"/>
      <c r="R213" s="37" t="s">
        <v>420</v>
      </c>
      <c r="S213" s="37" t="s">
        <v>1022</v>
      </c>
      <c r="T213" s="22"/>
      <c r="U213" s="22" t="s">
        <v>1029</v>
      </c>
      <c r="V213" s="22" t="s">
        <v>592</v>
      </c>
      <c r="W213" s="22" t="s">
        <v>592</v>
      </c>
      <c r="X213" s="22" t="s">
        <v>592</v>
      </c>
      <c r="Y213" s="22" t="s">
        <v>592</v>
      </c>
      <c r="Z213" s="37" t="s">
        <v>82</v>
      </c>
      <c r="AA213" s="22" t="s">
        <v>93</v>
      </c>
      <c r="AB213" s="22">
        <v>1</v>
      </c>
      <c r="AC213" s="37" t="e">
        <f t="shared" si="39"/>
        <v>#DIV/0!</v>
      </c>
      <c r="AD213" s="22"/>
      <c r="AE213" s="22"/>
      <c r="AF213" s="23"/>
      <c r="AG213" s="23"/>
      <c r="AH213" s="23"/>
      <c r="AI213" s="23"/>
      <c r="AJ213" s="37" t="s">
        <v>907</v>
      </c>
      <c r="AK213" s="23" t="s">
        <v>1023</v>
      </c>
      <c r="AL213" s="38" t="s">
        <v>423</v>
      </c>
      <c r="AM213" s="39"/>
      <c r="AN213" s="40" t="s">
        <v>448</v>
      </c>
      <c r="AO213" s="27"/>
      <c r="AP213" s="22"/>
      <c r="AQ213" s="37" t="e">
        <f t="shared" si="40"/>
        <v>#DIV/0!</v>
      </c>
      <c r="AR213" s="24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 t="e">
        <f t="shared" si="41"/>
        <v>#DIV/0!</v>
      </c>
      <c r="BD213" s="17" t="e">
        <f t="shared" si="42"/>
        <v>#DIV/0!</v>
      </c>
      <c r="BE213" s="17" t="e">
        <f t="shared" si="43"/>
        <v>#DIV/0!</v>
      </c>
      <c r="BF213" s="17" t="e">
        <f t="shared" si="44"/>
        <v>#DIV/0!</v>
      </c>
      <c r="BG213" s="17" t="e">
        <f t="shared" si="45"/>
        <v>#DIV/0!</v>
      </c>
      <c r="BH213" s="17" t="e">
        <f t="shared" si="46"/>
        <v>#DIV/0!</v>
      </c>
      <c r="BI213" s="17" t="e">
        <f t="shared" si="47"/>
        <v>#DIV/0!</v>
      </c>
      <c r="BJ213" s="17" t="e">
        <f t="shared" si="48"/>
        <v>#DIV/0!</v>
      </c>
      <c r="BK213" s="17" t="e">
        <f t="shared" si="49"/>
        <v>#DIV/0!</v>
      </c>
      <c r="BL213" s="17" t="e">
        <f t="shared" si="50"/>
        <v>#DIV/0!</v>
      </c>
    </row>
    <row r="214" spans="1:64" s="25" customFormat="1" x14ac:dyDescent="0.8">
      <c r="A214" s="21">
        <v>25985153</v>
      </c>
      <c r="B214" s="22" t="s">
        <v>15</v>
      </c>
      <c r="C214" s="22">
        <v>2015</v>
      </c>
      <c r="D214" s="22" t="s">
        <v>325</v>
      </c>
      <c r="E214" s="22" t="s">
        <v>6</v>
      </c>
      <c r="F214" s="22" t="s">
        <v>105</v>
      </c>
      <c r="G214" s="22" t="s">
        <v>68</v>
      </c>
      <c r="H214" s="22" t="s">
        <v>79</v>
      </c>
      <c r="I214" s="22"/>
      <c r="J214" s="22">
        <v>200</v>
      </c>
      <c r="K214" s="22"/>
      <c r="L214" s="22" t="s">
        <v>592</v>
      </c>
      <c r="M214" s="37" t="s">
        <v>75</v>
      </c>
      <c r="N214" s="22" t="s">
        <v>99</v>
      </c>
      <c r="O214" s="22" t="s">
        <v>1067</v>
      </c>
      <c r="P214" s="37" t="s">
        <v>87</v>
      </c>
      <c r="Q214" s="37"/>
      <c r="R214" s="37" t="s">
        <v>80</v>
      </c>
      <c r="S214" s="37" t="s">
        <v>1024</v>
      </c>
      <c r="T214" s="22"/>
      <c r="U214" s="22" t="s">
        <v>1025</v>
      </c>
      <c r="V214" s="22" t="s">
        <v>592</v>
      </c>
      <c r="W214" s="22">
        <v>8.7799999999999994</v>
      </c>
      <c r="X214" s="22">
        <v>4.7699999999999996</v>
      </c>
      <c r="Y214" s="22" t="s">
        <v>592</v>
      </c>
      <c r="Z214" s="37" t="s">
        <v>66</v>
      </c>
      <c r="AA214" s="22" t="s">
        <v>73</v>
      </c>
      <c r="AB214" s="22">
        <v>1</v>
      </c>
      <c r="AC214" s="37">
        <f t="shared" si="39"/>
        <v>96.342962507682856</v>
      </c>
      <c r="AD214" s="22">
        <v>446.35535307517085</v>
      </c>
      <c r="AE214" s="22">
        <v>304.10022779043283</v>
      </c>
      <c r="AF214" s="23">
        <v>70.501138952164027</v>
      </c>
      <c r="AG214" s="23" t="s">
        <v>399</v>
      </c>
      <c r="AH214" s="23" t="s">
        <v>85</v>
      </c>
      <c r="AI214" s="23" t="s">
        <v>88</v>
      </c>
      <c r="AJ214" s="37" t="s">
        <v>554</v>
      </c>
      <c r="AK214" s="23" t="s">
        <v>1026</v>
      </c>
      <c r="AL214" s="38" t="s">
        <v>423</v>
      </c>
      <c r="AM214" s="39"/>
      <c r="AN214" s="40" t="s">
        <v>567</v>
      </c>
      <c r="AO214" s="27">
        <v>1.19</v>
      </c>
      <c r="AP214" s="22">
        <v>32.54</v>
      </c>
      <c r="AQ214" s="37">
        <f t="shared" si="40"/>
        <v>96.342962507682856</v>
      </c>
      <c r="AR214" s="24">
        <v>2.25</v>
      </c>
      <c r="AS214" s="17">
        <v>1.57</v>
      </c>
      <c r="AT214" s="17">
        <v>26.7</v>
      </c>
      <c r="AU214" s="17">
        <v>39.19</v>
      </c>
      <c r="AV214" s="17">
        <v>6.19</v>
      </c>
      <c r="AW214" s="17"/>
      <c r="AX214" s="17">
        <v>5.18</v>
      </c>
      <c r="AY214" s="17"/>
      <c r="AZ214" s="17"/>
      <c r="BA214" s="17"/>
      <c r="BB214" s="17">
        <v>8.7799999999999994</v>
      </c>
      <c r="BC214" s="17">
        <f t="shared" si="41"/>
        <v>25.626423690205012</v>
      </c>
      <c r="BD214" s="17">
        <f t="shared" si="42"/>
        <v>17.881548974943055</v>
      </c>
      <c r="BE214" s="17">
        <f t="shared" si="43"/>
        <v>304.10022779043283</v>
      </c>
      <c r="BF214" s="17">
        <f t="shared" si="44"/>
        <v>446.35535307517085</v>
      </c>
      <c r="BG214" s="17">
        <f t="shared" si="45"/>
        <v>70.501138952164027</v>
      </c>
      <c r="BH214" s="17">
        <f t="shared" si="46"/>
        <v>0</v>
      </c>
      <c r="BI214" s="17">
        <f t="shared" si="47"/>
        <v>58.997722095671975</v>
      </c>
      <c r="BJ214" s="17">
        <f t="shared" si="48"/>
        <v>0</v>
      </c>
      <c r="BK214" s="17">
        <f t="shared" si="49"/>
        <v>0</v>
      </c>
      <c r="BL214" s="17">
        <f t="shared" si="50"/>
        <v>0</v>
      </c>
    </row>
    <row r="215" spans="1:64" s="25" customFormat="1" x14ac:dyDescent="0.8">
      <c r="A215" s="21">
        <v>19773081</v>
      </c>
      <c r="B215" s="22" t="s">
        <v>15</v>
      </c>
      <c r="C215" s="22">
        <v>2009</v>
      </c>
      <c r="D215" s="22" t="s">
        <v>326</v>
      </c>
      <c r="E215" s="22" t="s">
        <v>6</v>
      </c>
      <c r="F215" s="22" t="s">
        <v>105</v>
      </c>
      <c r="G215" s="22" t="s">
        <v>68</v>
      </c>
      <c r="H215" s="22" t="s">
        <v>79</v>
      </c>
      <c r="I215" s="22"/>
      <c r="J215" s="22">
        <v>20</v>
      </c>
      <c r="K215" s="22"/>
      <c r="L215" s="22" t="s">
        <v>592</v>
      </c>
      <c r="M215" s="37" t="s">
        <v>64</v>
      </c>
      <c r="N215" s="22" t="s">
        <v>102</v>
      </c>
      <c r="O215" s="22" t="s">
        <v>1027</v>
      </c>
      <c r="P215" s="37" t="s">
        <v>87</v>
      </c>
      <c r="Q215" s="37"/>
      <c r="R215" s="37" t="s">
        <v>420</v>
      </c>
      <c r="S215" s="37"/>
      <c r="T215" s="22"/>
      <c r="U215" s="22" t="s">
        <v>1028</v>
      </c>
      <c r="V215" s="22" t="s">
        <v>1360</v>
      </c>
      <c r="W215" s="22" t="s">
        <v>592</v>
      </c>
      <c r="X215" s="22" t="s">
        <v>592</v>
      </c>
      <c r="Y215" s="22" t="s">
        <v>592</v>
      </c>
      <c r="Z215" s="37" t="s">
        <v>77</v>
      </c>
      <c r="AA215" s="22" t="s">
        <v>67</v>
      </c>
      <c r="AB215" s="22">
        <v>1</v>
      </c>
      <c r="AC215" s="37" t="e">
        <f t="shared" si="39"/>
        <v>#DIV/0!</v>
      </c>
      <c r="AD215" s="22"/>
      <c r="AE215" s="22"/>
      <c r="AF215" s="23"/>
      <c r="AG215" s="23" t="s">
        <v>405</v>
      </c>
      <c r="AH215" s="23" t="s">
        <v>85</v>
      </c>
      <c r="AI215" s="23" t="s">
        <v>88</v>
      </c>
      <c r="AJ215" s="37"/>
      <c r="AK215" s="23"/>
      <c r="AL215" s="38" t="s">
        <v>422</v>
      </c>
      <c r="AM215" s="39"/>
      <c r="AN215" s="40" t="s">
        <v>519</v>
      </c>
      <c r="AO215" s="27"/>
      <c r="AP215" s="22"/>
      <c r="AQ215" s="37" t="e">
        <f t="shared" si="40"/>
        <v>#DIV/0!</v>
      </c>
      <c r="AR215" s="24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 t="e">
        <f t="shared" si="41"/>
        <v>#DIV/0!</v>
      </c>
      <c r="BD215" s="17" t="e">
        <f t="shared" si="42"/>
        <v>#DIV/0!</v>
      </c>
      <c r="BE215" s="17" t="e">
        <f t="shared" si="43"/>
        <v>#DIV/0!</v>
      </c>
      <c r="BF215" s="17" t="e">
        <f t="shared" si="44"/>
        <v>#DIV/0!</v>
      </c>
      <c r="BG215" s="17" t="e">
        <f t="shared" si="45"/>
        <v>#DIV/0!</v>
      </c>
      <c r="BH215" s="17" t="e">
        <f t="shared" si="46"/>
        <v>#DIV/0!</v>
      </c>
      <c r="BI215" s="17" t="e">
        <f t="shared" si="47"/>
        <v>#DIV/0!</v>
      </c>
      <c r="BJ215" s="17" t="e">
        <f t="shared" si="48"/>
        <v>#DIV/0!</v>
      </c>
      <c r="BK215" s="17" t="e">
        <f t="shared" si="49"/>
        <v>#DIV/0!</v>
      </c>
      <c r="BL215" s="17" t="e">
        <f t="shared" si="50"/>
        <v>#DIV/0!</v>
      </c>
    </row>
    <row r="216" spans="1:64" s="25" customFormat="1" x14ac:dyDescent="0.8">
      <c r="A216" s="21">
        <v>23873020</v>
      </c>
      <c r="B216" s="22" t="s">
        <v>11</v>
      </c>
      <c r="C216" s="22">
        <v>2013</v>
      </c>
      <c r="D216" s="22" t="s">
        <v>36</v>
      </c>
      <c r="E216" s="22" t="s">
        <v>6</v>
      </c>
      <c r="F216" s="22" t="s">
        <v>105</v>
      </c>
      <c r="G216" s="22" t="s">
        <v>68</v>
      </c>
      <c r="H216" s="22" t="s">
        <v>79</v>
      </c>
      <c r="I216" s="22"/>
      <c r="J216" s="22">
        <v>228</v>
      </c>
      <c r="K216" s="22"/>
      <c r="L216" s="22">
        <v>-20.6</v>
      </c>
      <c r="M216" s="37" t="s">
        <v>64</v>
      </c>
      <c r="N216" s="22" t="s">
        <v>65</v>
      </c>
      <c r="O216" s="22" t="s">
        <v>1030</v>
      </c>
      <c r="P216" s="37" t="s">
        <v>87</v>
      </c>
      <c r="Q216" s="37"/>
      <c r="R216" s="37" t="s">
        <v>420</v>
      </c>
      <c r="S216" s="37"/>
      <c r="T216" s="22">
        <v>20</v>
      </c>
      <c r="U216" s="22"/>
      <c r="V216" s="22" t="s">
        <v>592</v>
      </c>
      <c r="W216" s="22" t="s">
        <v>592</v>
      </c>
      <c r="X216" s="22" t="s">
        <v>592</v>
      </c>
      <c r="Y216" s="22" t="s">
        <v>592</v>
      </c>
      <c r="Z216" s="37" t="s">
        <v>66</v>
      </c>
      <c r="AA216" s="22" t="s">
        <v>67</v>
      </c>
      <c r="AB216" s="22">
        <v>1</v>
      </c>
      <c r="AC216" s="37">
        <f t="shared" si="39"/>
        <v>100</v>
      </c>
      <c r="AD216" s="22"/>
      <c r="AE216" s="22"/>
      <c r="AF216" s="23"/>
      <c r="AG216" s="23"/>
      <c r="AH216" s="23"/>
      <c r="AI216" s="23"/>
      <c r="AJ216" s="37" t="s">
        <v>548</v>
      </c>
      <c r="AK216" s="23" t="s">
        <v>1031</v>
      </c>
      <c r="AL216" s="38" t="s">
        <v>423</v>
      </c>
      <c r="AM216" s="39"/>
      <c r="AN216" s="40" t="s">
        <v>448</v>
      </c>
      <c r="AO216" s="27">
        <v>0</v>
      </c>
      <c r="AP216" s="22">
        <v>12</v>
      </c>
      <c r="AQ216" s="37">
        <f t="shared" si="40"/>
        <v>100</v>
      </c>
      <c r="AR216" s="24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 t="e">
        <f t="shared" si="41"/>
        <v>#DIV/0!</v>
      </c>
      <c r="BD216" s="17" t="e">
        <f t="shared" si="42"/>
        <v>#DIV/0!</v>
      </c>
      <c r="BE216" s="17" t="e">
        <f t="shared" si="43"/>
        <v>#DIV/0!</v>
      </c>
      <c r="BF216" s="17" t="e">
        <f t="shared" si="44"/>
        <v>#DIV/0!</v>
      </c>
      <c r="BG216" s="17" t="e">
        <f t="shared" si="45"/>
        <v>#DIV/0!</v>
      </c>
      <c r="BH216" s="17" t="e">
        <f t="shared" si="46"/>
        <v>#DIV/0!</v>
      </c>
      <c r="BI216" s="17" t="e">
        <f t="shared" si="47"/>
        <v>#DIV/0!</v>
      </c>
      <c r="BJ216" s="17" t="e">
        <f t="shared" si="48"/>
        <v>#DIV/0!</v>
      </c>
      <c r="BK216" s="17" t="e">
        <f t="shared" si="49"/>
        <v>#DIV/0!</v>
      </c>
      <c r="BL216" s="17" t="e">
        <f t="shared" si="50"/>
        <v>#DIV/0!</v>
      </c>
    </row>
    <row r="217" spans="1:64" s="25" customFormat="1" x14ac:dyDescent="0.8">
      <c r="A217" s="21">
        <v>23219326</v>
      </c>
      <c r="B217" s="22" t="s">
        <v>15</v>
      </c>
      <c r="C217" s="22">
        <v>2013</v>
      </c>
      <c r="D217" s="22" t="s">
        <v>327</v>
      </c>
      <c r="E217" s="22" t="s">
        <v>6</v>
      </c>
      <c r="F217" s="22" t="s">
        <v>105</v>
      </c>
      <c r="G217" s="22" t="s">
        <v>68</v>
      </c>
      <c r="H217" s="22" t="s">
        <v>79</v>
      </c>
      <c r="I217" s="22"/>
      <c r="J217" s="22">
        <v>1490</v>
      </c>
      <c r="K217" s="22"/>
      <c r="L217" s="22" t="s">
        <v>592</v>
      </c>
      <c r="M217" s="37" t="s">
        <v>64</v>
      </c>
      <c r="N217" s="22" t="s">
        <v>101</v>
      </c>
      <c r="O217" s="22" t="s">
        <v>1032</v>
      </c>
      <c r="P217" s="37" t="s">
        <v>97</v>
      </c>
      <c r="Q217" s="37" t="s">
        <v>1033</v>
      </c>
      <c r="R217" s="37" t="s">
        <v>80</v>
      </c>
      <c r="S217" s="37" t="s">
        <v>1034</v>
      </c>
      <c r="T217" s="22"/>
      <c r="U217" s="22" t="s">
        <v>1035</v>
      </c>
      <c r="V217" s="22" t="s">
        <v>592</v>
      </c>
      <c r="W217" s="22" t="s">
        <v>592</v>
      </c>
      <c r="X217" s="22" t="s">
        <v>592</v>
      </c>
      <c r="Y217" s="22" t="s">
        <v>592</v>
      </c>
      <c r="Z217" s="76" t="s">
        <v>1068</v>
      </c>
      <c r="AA217" s="77"/>
      <c r="AB217" s="22">
        <v>1</v>
      </c>
      <c r="AC217" s="37" t="e">
        <f t="shared" si="39"/>
        <v>#DIV/0!</v>
      </c>
      <c r="AD217" s="22"/>
      <c r="AE217" s="22"/>
      <c r="AF217" s="23"/>
      <c r="AG217" s="23"/>
      <c r="AH217" s="23"/>
      <c r="AI217" s="23"/>
      <c r="AJ217" s="37" t="s">
        <v>539</v>
      </c>
      <c r="AK217" s="23" t="s">
        <v>1037</v>
      </c>
      <c r="AL217" s="38" t="s">
        <v>423</v>
      </c>
      <c r="AM217" s="39" t="s">
        <v>1036</v>
      </c>
      <c r="AN217" s="40" t="s">
        <v>448</v>
      </c>
      <c r="AO217" s="27"/>
      <c r="AP217" s="22"/>
      <c r="AQ217" s="37" t="e">
        <f t="shared" si="40"/>
        <v>#DIV/0!</v>
      </c>
      <c r="AR217" s="24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 t="e">
        <f t="shared" si="41"/>
        <v>#DIV/0!</v>
      </c>
      <c r="BD217" s="17" t="e">
        <f t="shared" si="42"/>
        <v>#DIV/0!</v>
      </c>
      <c r="BE217" s="17" t="e">
        <f t="shared" si="43"/>
        <v>#DIV/0!</v>
      </c>
      <c r="BF217" s="17" t="e">
        <f t="shared" si="44"/>
        <v>#DIV/0!</v>
      </c>
      <c r="BG217" s="17" t="e">
        <f t="shared" si="45"/>
        <v>#DIV/0!</v>
      </c>
      <c r="BH217" s="17" t="e">
        <f t="shared" si="46"/>
        <v>#DIV/0!</v>
      </c>
      <c r="BI217" s="17" t="e">
        <f t="shared" si="47"/>
        <v>#DIV/0!</v>
      </c>
      <c r="BJ217" s="17" t="e">
        <f t="shared" si="48"/>
        <v>#DIV/0!</v>
      </c>
      <c r="BK217" s="17" t="e">
        <f t="shared" si="49"/>
        <v>#DIV/0!</v>
      </c>
      <c r="BL217" s="17" t="e">
        <f t="shared" si="50"/>
        <v>#DIV/0!</v>
      </c>
    </row>
    <row r="218" spans="1:64" s="25" customFormat="1" x14ac:dyDescent="0.8">
      <c r="A218" s="21">
        <v>26468627</v>
      </c>
      <c r="B218" s="22" t="s">
        <v>11</v>
      </c>
      <c r="C218" s="22">
        <v>2015</v>
      </c>
      <c r="D218" s="22" t="s">
        <v>38</v>
      </c>
      <c r="E218" s="22" t="s">
        <v>6</v>
      </c>
      <c r="F218" s="22" t="s">
        <v>105</v>
      </c>
      <c r="G218" s="22" t="s">
        <v>62</v>
      </c>
      <c r="H218" s="22" t="s">
        <v>415</v>
      </c>
      <c r="I218" s="22"/>
      <c r="J218" s="22">
        <v>53</v>
      </c>
      <c r="K218" s="22"/>
      <c r="L218" s="22" t="s">
        <v>592</v>
      </c>
      <c r="M218" s="37" t="s">
        <v>64</v>
      </c>
      <c r="N218" s="22" t="s">
        <v>65</v>
      </c>
      <c r="O218" s="22" t="s">
        <v>1040</v>
      </c>
      <c r="P218" s="37" t="s">
        <v>87</v>
      </c>
      <c r="Q218" s="37"/>
      <c r="R218" s="37" t="s">
        <v>420</v>
      </c>
      <c r="S218" s="37" t="s">
        <v>1038</v>
      </c>
      <c r="T218" s="22"/>
      <c r="U218" s="22" t="s">
        <v>1041</v>
      </c>
      <c r="V218" s="22" t="s">
        <v>592</v>
      </c>
      <c r="W218" s="22" t="s">
        <v>592</v>
      </c>
      <c r="X218" s="22" t="s">
        <v>592</v>
      </c>
      <c r="Y218" s="22" t="s">
        <v>592</v>
      </c>
      <c r="Z218" s="37" t="s">
        <v>77</v>
      </c>
      <c r="AA218" s="22" t="s">
        <v>93</v>
      </c>
      <c r="AB218" s="22">
        <v>1</v>
      </c>
      <c r="AC218" s="37">
        <f t="shared" si="39"/>
        <v>84.033613445378151</v>
      </c>
      <c r="AD218" s="22"/>
      <c r="AE218" s="22"/>
      <c r="AF218" s="23"/>
      <c r="AG218" s="23"/>
      <c r="AH218" s="23"/>
      <c r="AI218" s="23"/>
      <c r="AJ218" s="37" t="s">
        <v>548</v>
      </c>
      <c r="AK218" s="23" t="s">
        <v>1042</v>
      </c>
      <c r="AL218" s="38" t="s">
        <v>424</v>
      </c>
      <c r="AM218" s="39"/>
      <c r="AN218" s="40" t="s">
        <v>87</v>
      </c>
      <c r="AO218" s="27">
        <v>0.38</v>
      </c>
      <c r="AP218" s="22">
        <v>2.38</v>
      </c>
      <c r="AQ218" s="37">
        <f t="shared" si="40"/>
        <v>84.033613445378151</v>
      </c>
      <c r="AR218" s="24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 t="e">
        <f t="shared" si="41"/>
        <v>#DIV/0!</v>
      </c>
      <c r="BD218" s="17" t="e">
        <f t="shared" si="42"/>
        <v>#DIV/0!</v>
      </c>
      <c r="BE218" s="17" t="e">
        <f t="shared" si="43"/>
        <v>#DIV/0!</v>
      </c>
      <c r="BF218" s="17" t="e">
        <f t="shared" si="44"/>
        <v>#DIV/0!</v>
      </c>
      <c r="BG218" s="17" t="e">
        <f t="shared" si="45"/>
        <v>#DIV/0!</v>
      </c>
      <c r="BH218" s="17" t="e">
        <f t="shared" si="46"/>
        <v>#DIV/0!</v>
      </c>
      <c r="BI218" s="17" t="e">
        <f t="shared" si="47"/>
        <v>#DIV/0!</v>
      </c>
      <c r="BJ218" s="17" t="e">
        <f t="shared" si="48"/>
        <v>#DIV/0!</v>
      </c>
      <c r="BK218" s="17" t="e">
        <f t="shared" si="49"/>
        <v>#DIV/0!</v>
      </c>
      <c r="BL218" s="17" t="e">
        <f t="shared" si="50"/>
        <v>#DIV/0!</v>
      </c>
    </row>
    <row r="219" spans="1:64" s="25" customFormat="1" x14ac:dyDescent="0.8">
      <c r="A219" s="21">
        <v>25706857</v>
      </c>
      <c r="B219" s="22" t="s">
        <v>9</v>
      </c>
      <c r="C219" s="22">
        <v>2015</v>
      </c>
      <c r="D219" s="22" t="s">
        <v>33</v>
      </c>
      <c r="E219" s="22" t="s">
        <v>6</v>
      </c>
      <c r="F219" s="22" t="s">
        <v>105</v>
      </c>
      <c r="G219" s="22" t="s">
        <v>68</v>
      </c>
      <c r="H219" s="22" t="s">
        <v>79</v>
      </c>
      <c r="I219" s="22"/>
      <c r="J219" s="22">
        <v>208.3</v>
      </c>
      <c r="K219" s="22"/>
      <c r="L219" s="22" t="s">
        <v>592</v>
      </c>
      <c r="M219" s="37" t="s">
        <v>64</v>
      </c>
      <c r="N219" s="22" t="s">
        <v>65</v>
      </c>
      <c r="O219" s="22" t="s">
        <v>1043</v>
      </c>
      <c r="P219" s="37" t="s">
        <v>97</v>
      </c>
      <c r="Q219" s="37" t="s">
        <v>1044</v>
      </c>
      <c r="R219" s="37" t="s">
        <v>80</v>
      </c>
      <c r="S219" s="37" t="s">
        <v>1045</v>
      </c>
      <c r="T219" s="22"/>
      <c r="U219" s="22" t="s">
        <v>958</v>
      </c>
      <c r="V219" s="22" t="s">
        <v>592</v>
      </c>
      <c r="W219" s="22" t="s">
        <v>592</v>
      </c>
      <c r="X219" s="22" t="s">
        <v>592</v>
      </c>
      <c r="Y219" s="22" t="s">
        <v>592</v>
      </c>
      <c r="Z219" s="37" t="s">
        <v>66</v>
      </c>
      <c r="AA219" s="22" t="s">
        <v>80</v>
      </c>
      <c r="AB219" s="22">
        <v>1</v>
      </c>
      <c r="AC219" s="37">
        <f t="shared" si="39"/>
        <v>82.407407407407405</v>
      </c>
      <c r="AD219" s="22">
        <v>411.4285714285715</v>
      </c>
      <c r="AE219" s="22">
        <v>388.57142857142861</v>
      </c>
      <c r="AF219" s="23">
        <v>340</v>
      </c>
      <c r="AG219" s="23" t="s">
        <v>88</v>
      </c>
      <c r="AH219" s="23" t="s">
        <v>85</v>
      </c>
      <c r="AI219" s="23" t="s">
        <v>399</v>
      </c>
      <c r="AJ219" s="37" t="s">
        <v>1046</v>
      </c>
      <c r="AK219" s="23" t="s">
        <v>1047</v>
      </c>
      <c r="AL219" s="38" t="s">
        <v>423</v>
      </c>
      <c r="AM219" s="39"/>
      <c r="AN219" s="40" t="s">
        <v>1048</v>
      </c>
      <c r="AO219" s="27">
        <v>0.95</v>
      </c>
      <c r="AP219" s="22">
        <v>5.4</v>
      </c>
      <c r="AQ219" s="37">
        <f t="shared" si="40"/>
        <v>82.407407407407405</v>
      </c>
      <c r="AR219" s="24"/>
      <c r="AS219" s="17">
        <v>0.32</v>
      </c>
      <c r="AT219" s="17">
        <v>1.36</v>
      </c>
      <c r="AU219" s="17">
        <v>1.19</v>
      </c>
      <c r="AV219" s="17">
        <v>1.44</v>
      </c>
      <c r="AW219" s="17"/>
      <c r="AX219" s="17">
        <v>0.46</v>
      </c>
      <c r="AY219" s="17"/>
      <c r="AZ219" s="17"/>
      <c r="BA219" s="17"/>
      <c r="BB219" s="17">
        <v>0.35</v>
      </c>
      <c r="BC219" s="17">
        <f t="shared" si="41"/>
        <v>0</v>
      </c>
      <c r="BD219" s="17">
        <f t="shared" si="42"/>
        <v>91.428571428571431</v>
      </c>
      <c r="BE219" s="17">
        <f t="shared" si="43"/>
        <v>388.57142857142861</v>
      </c>
      <c r="BF219" s="17">
        <f t="shared" si="44"/>
        <v>340</v>
      </c>
      <c r="BG219" s="17">
        <f t="shared" si="45"/>
        <v>411.4285714285715</v>
      </c>
      <c r="BH219" s="17">
        <f t="shared" si="46"/>
        <v>0</v>
      </c>
      <c r="BI219" s="17">
        <f t="shared" si="47"/>
        <v>131.42857142857144</v>
      </c>
      <c r="BJ219" s="17">
        <f t="shared" si="48"/>
        <v>0</v>
      </c>
      <c r="BK219" s="17">
        <f t="shared" si="49"/>
        <v>0</v>
      </c>
      <c r="BL219" s="17">
        <f t="shared" si="50"/>
        <v>0</v>
      </c>
    </row>
    <row r="220" spans="1:64" s="25" customFormat="1" x14ac:dyDescent="0.8">
      <c r="A220" s="21">
        <v>25477173</v>
      </c>
      <c r="B220" s="22" t="s">
        <v>15</v>
      </c>
      <c r="C220" s="22">
        <v>2015</v>
      </c>
      <c r="D220" s="22" t="s">
        <v>328</v>
      </c>
      <c r="E220" s="22" t="s">
        <v>6</v>
      </c>
      <c r="F220" s="22" t="s">
        <v>105</v>
      </c>
      <c r="G220" s="22" t="s">
        <v>62</v>
      </c>
      <c r="H220" s="22" t="s">
        <v>415</v>
      </c>
      <c r="I220" s="22"/>
      <c r="J220" s="22">
        <v>225</v>
      </c>
      <c r="K220" s="22"/>
      <c r="L220" s="22" t="s">
        <v>592</v>
      </c>
      <c r="M220" s="37" t="s">
        <v>64</v>
      </c>
      <c r="N220" s="22" t="s">
        <v>80</v>
      </c>
      <c r="O220" s="22" t="s">
        <v>1050</v>
      </c>
      <c r="P220" s="37" t="s">
        <v>87</v>
      </c>
      <c r="Q220" s="37"/>
      <c r="R220" s="37" t="s">
        <v>420</v>
      </c>
      <c r="S220" s="37" t="s">
        <v>1049</v>
      </c>
      <c r="T220" s="22">
        <v>2.66</v>
      </c>
      <c r="U220" s="22"/>
      <c r="V220" s="22" t="s">
        <v>592</v>
      </c>
      <c r="W220" s="22" t="s">
        <v>592</v>
      </c>
      <c r="X220" s="22" t="s">
        <v>592</v>
      </c>
      <c r="Y220" s="22" t="s">
        <v>592</v>
      </c>
      <c r="Z220" s="37" t="s">
        <v>77</v>
      </c>
      <c r="AA220" s="22" t="s">
        <v>88</v>
      </c>
      <c r="AB220" s="22">
        <v>1</v>
      </c>
      <c r="AC220" s="37">
        <f t="shared" si="39"/>
        <v>76.984126984126988</v>
      </c>
      <c r="AD220" s="22"/>
      <c r="AE220" s="22"/>
      <c r="AF220" s="23"/>
      <c r="AG220" s="23"/>
      <c r="AH220" s="23"/>
      <c r="AI220" s="23"/>
      <c r="AJ220" s="37" t="s">
        <v>520</v>
      </c>
      <c r="AK220" s="23" t="s">
        <v>1051</v>
      </c>
      <c r="AL220" s="38" t="s">
        <v>424</v>
      </c>
      <c r="AM220" s="39"/>
      <c r="AN220" s="40" t="s">
        <v>87</v>
      </c>
      <c r="AO220" s="27">
        <v>220.4</v>
      </c>
      <c r="AP220" s="22">
        <v>957.6</v>
      </c>
      <c r="AQ220" s="37">
        <f t="shared" si="40"/>
        <v>76.984126984126988</v>
      </c>
      <c r="AR220" s="24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 t="e">
        <f t="shared" si="41"/>
        <v>#DIV/0!</v>
      </c>
      <c r="BD220" s="17" t="e">
        <f t="shared" si="42"/>
        <v>#DIV/0!</v>
      </c>
      <c r="BE220" s="17" t="e">
        <f t="shared" si="43"/>
        <v>#DIV/0!</v>
      </c>
      <c r="BF220" s="17" t="e">
        <f t="shared" si="44"/>
        <v>#DIV/0!</v>
      </c>
      <c r="BG220" s="17" t="e">
        <f t="shared" si="45"/>
        <v>#DIV/0!</v>
      </c>
      <c r="BH220" s="17" t="e">
        <f t="shared" si="46"/>
        <v>#DIV/0!</v>
      </c>
      <c r="BI220" s="17" t="e">
        <f t="shared" si="47"/>
        <v>#DIV/0!</v>
      </c>
      <c r="BJ220" s="17" t="e">
        <f t="shared" si="48"/>
        <v>#DIV/0!</v>
      </c>
      <c r="BK220" s="17" t="e">
        <f t="shared" si="49"/>
        <v>#DIV/0!</v>
      </c>
      <c r="BL220" s="17" t="e">
        <f t="shared" si="50"/>
        <v>#DIV/0!</v>
      </c>
    </row>
    <row r="221" spans="1:64" s="25" customFormat="1" x14ac:dyDescent="0.8">
      <c r="A221" s="21">
        <v>21333751</v>
      </c>
      <c r="B221" s="22" t="s">
        <v>12</v>
      </c>
      <c r="C221" s="22">
        <v>2011</v>
      </c>
      <c r="D221" s="22" t="s">
        <v>331</v>
      </c>
      <c r="E221" s="22" t="s">
        <v>6</v>
      </c>
      <c r="F221" s="22" t="s">
        <v>105</v>
      </c>
      <c r="G221" s="22" t="s">
        <v>68</v>
      </c>
      <c r="H221" s="22" t="s">
        <v>79</v>
      </c>
      <c r="I221" s="22"/>
      <c r="J221" s="22">
        <v>80</v>
      </c>
      <c r="K221" s="22"/>
      <c r="L221" s="22" t="s">
        <v>592</v>
      </c>
      <c r="M221" s="37" t="s">
        <v>64</v>
      </c>
      <c r="N221" s="22" t="s">
        <v>80</v>
      </c>
      <c r="O221" s="22" t="s">
        <v>1054</v>
      </c>
      <c r="P221" s="37" t="s">
        <v>97</v>
      </c>
      <c r="Q221" s="37" t="s">
        <v>1056</v>
      </c>
      <c r="R221" s="37" t="s">
        <v>420</v>
      </c>
      <c r="S221" s="37" t="s">
        <v>1055</v>
      </c>
      <c r="T221" s="22"/>
      <c r="U221" s="72" t="s">
        <v>1052</v>
      </c>
      <c r="V221" s="22" t="s">
        <v>1361</v>
      </c>
      <c r="W221" s="22" t="s">
        <v>592</v>
      </c>
      <c r="X221" s="22" t="s">
        <v>592</v>
      </c>
      <c r="Y221" s="22" t="s">
        <v>592</v>
      </c>
      <c r="Z221" s="37" t="s">
        <v>77</v>
      </c>
      <c r="AA221" s="22" t="s">
        <v>80</v>
      </c>
      <c r="AB221" s="22">
        <v>10</v>
      </c>
      <c r="AC221" s="37">
        <f t="shared" si="39"/>
        <v>72.992584079402363</v>
      </c>
      <c r="AD221" s="22">
        <v>186.66666666666669</v>
      </c>
      <c r="AE221" s="22">
        <v>120</v>
      </c>
      <c r="AF221" s="23">
        <v>60</v>
      </c>
      <c r="AG221" s="23" t="s">
        <v>85</v>
      </c>
      <c r="AH221" s="23" t="s">
        <v>1057</v>
      </c>
      <c r="AI221" s="23" t="s">
        <v>94</v>
      </c>
      <c r="AJ221" s="37" t="s">
        <v>512</v>
      </c>
      <c r="AK221" s="23" t="s">
        <v>1053</v>
      </c>
      <c r="AL221" s="38" t="s">
        <v>424</v>
      </c>
      <c r="AM221" s="39"/>
      <c r="AN221" s="40" t="s">
        <v>87</v>
      </c>
      <c r="AO221" s="27">
        <v>794.28</v>
      </c>
      <c r="AP221" s="22">
        <v>2940.97</v>
      </c>
      <c r="AQ221" s="37">
        <f t="shared" si="40"/>
        <v>72.992584079402363</v>
      </c>
      <c r="AR221" s="24">
        <v>0.04</v>
      </c>
      <c r="AS221" s="17"/>
      <c r="AT221" s="17">
        <v>0.28000000000000003</v>
      </c>
      <c r="AU221" s="17"/>
      <c r="AV221" s="17"/>
      <c r="AW221" s="17">
        <v>1.6E-2</v>
      </c>
      <c r="AX221" s="17"/>
      <c r="AY221" s="17"/>
      <c r="AZ221" s="17">
        <v>0.09</v>
      </c>
      <c r="BA221" s="17">
        <v>0.18</v>
      </c>
      <c r="BB221" s="17">
        <v>0.15</v>
      </c>
      <c r="BC221" s="17">
        <f t="shared" si="41"/>
        <v>26.666666666666668</v>
      </c>
      <c r="BD221" s="17">
        <f t="shared" si="42"/>
        <v>0</v>
      </c>
      <c r="BE221" s="17">
        <f t="shared" si="43"/>
        <v>186.66666666666669</v>
      </c>
      <c r="BF221" s="17">
        <f t="shared" si="44"/>
        <v>0</v>
      </c>
      <c r="BG221" s="17">
        <f t="shared" si="45"/>
        <v>0</v>
      </c>
      <c r="BH221" s="17">
        <f t="shared" si="46"/>
        <v>10.666666666666668</v>
      </c>
      <c r="BI221" s="17">
        <f t="shared" si="47"/>
        <v>0</v>
      </c>
      <c r="BJ221" s="17">
        <f t="shared" si="48"/>
        <v>0</v>
      </c>
      <c r="BK221" s="17">
        <f t="shared" si="49"/>
        <v>60</v>
      </c>
      <c r="BL221" s="17">
        <f t="shared" si="50"/>
        <v>120</v>
      </c>
    </row>
    <row r="222" spans="1:64" s="25" customFormat="1" x14ac:dyDescent="0.8">
      <c r="A222" s="21">
        <v>24132045</v>
      </c>
      <c r="B222" s="22" t="s">
        <v>11</v>
      </c>
      <c r="C222" s="22">
        <v>2013</v>
      </c>
      <c r="D222" s="22" t="s">
        <v>332</v>
      </c>
      <c r="E222" s="22" t="s">
        <v>6</v>
      </c>
      <c r="F222" s="22" t="s">
        <v>105</v>
      </c>
      <c r="G222" s="22" t="s">
        <v>68</v>
      </c>
      <c r="H222" s="22" t="s">
        <v>79</v>
      </c>
      <c r="I222" s="22"/>
      <c r="J222" s="22">
        <v>12</v>
      </c>
      <c r="K222" s="22"/>
      <c r="L222" s="22" t="s">
        <v>592</v>
      </c>
      <c r="M222" s="37" t="s">
        <v>64</v>
      </c>
      <c r="N222" s="22" t="s">
        <v>80</v>
      </c>
      <c r="O222" s="22" t="s">
        <v>1058</v>
      </c>
      <c r="P222" s="37" t="s">
        <v>87</v>
      </c>
      <c r="Q222" s="37"/>
      <c r="R222" s="37" t="s">
        <v>420</v>
      </c>
      <c r="S222" s="37"/>
      <c r="T222" s="22"/>
      <c r="U222" s="22" t="s">
        <v>531</v>
      </c>
      <c r="V222" s="22" t="s">
        <v>592</v>
      </c>
      <c r="W222" s="22" t="s">
        <v>592</v>
      </c>
      <c r="X222" s="22" t="s">
        <v>592</v>
      </c>
      <c r="Y222" s="22" t="s">
        <v>592</v>
      </c>
      <c r="Z222" s="76" t="s">
        <v>1068</v>
      </c>
      <c r="AA222" s="77"/>
      <c r="AB222" s="22">
        <v>1</v>
      </c>
      <c r="AC222" s="37" t="e">
        <f t="shared" si="39"/>
        <v>#DIV/0!</v>
      </c>
      <c r="AD222" s="22"/>
      <c r="AE222" s="22"/>
      <c r="AF222" s="23"/>
      <c r="AG222" s="23"/>
      <c r="AH222" s="23"/>
      <c r="AI222" s="23"/>
      <c r="AJ222" s="37"/>
      <c r="AK222" s="23"/>
      <c r="AL222" s="38" t="s">
        <v>422</v>
      </c>
      <c r="AM222" s="39"/>
      <c r="AN222" s="40" t="s">
        <v>448</v>
      </c>
      <c r="AO222" s="27"/>
      <c r="AP222" s="22"/>
      <c r="AQ222" s="37" t="e">
        <f t="shared" si="40"/>
        <v>#DIV/0!</v>
      </c>
      <c r="AR222" s="24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 t="e">
        <f t="shared" si="41"/>
        <v>#DIV/0!</v>
      </c>
      <c r="BD222" s="17" t="e">
        <f t="shared" si="42"/>
        <v>#DIV/0!</v>
      </c>
      <c r="BE222" s="17" t="e">
        <f t="shared" si="43"/>
        <v>#DIV/0!</v>
      </c>
      <c r="BF222" s="17" t="e">
        <f t="shared" si="44"/>
        <v>#DIV/0!</v>
      </c>
      <c r="BG222" s="17" t="e">
        <f t="shared" si="45"/>
        <v>#DIV/0!</v>
      </c>
      <c r="BH222" s="17" t="e">
        <f t="shared" si="46"/>
        <v>#DIV/0!</v>
      </c>
      <c r="BI222" s="17" t="e">
        <f t="shared" si="47"/>
        <v>#DIV/0!</v>
      </c>
      <c r="BJ222" s="17" t="e">
        <f t="shared" si="48"/>
        <v>#DIV/0!</v>
      </c>
      <c r="BK222" s="17" t="e">
        <f t="shared" si="49"/>
        <v>#DIV/0!</v>
      </c>
      <c r="BL222" s="17" t="e">
        <f t="shared" si="50"/>
        <v>#DIV/0!</v>
      </c>
    </row>
    <row r="223" spans="1:64" s="25" customFormat="1" x14ac:dyDescent="0.8">
      <c r="A223" s="21">
        <v>20939602</v>
      </c>
      <c r="B223" s="22" t="s">
        <v>14</v>
      </c>
      <c r="C223" s="22">
        <v>2010</v>
      </c>
      <c r="D223" s="22" t="s">
        <v>333</v>
      </c>
      <c r="E223" s="22" t="s">
        <v>6</v>
      </c>
      <c r="F223" s="22" t="s">
        <v>105</v>
      </c>
      <c r="G223" s="22" t="s">
        <v>68</v>
      </c>
      <c r="H223" s="22" t="s">
        <v>79</v>
      </c>
      <c r="I223" s="22"/>
      <c r="J223" s="22">
        <v>28.6</v>
      </c>
      <c r="K223" s="22"/>
      <c r="L223" s="22" t="s">
        <v>592</v>
      </c>
      <c r="M223" s="37" t="s">
        <v>64</v>
      </c>
      <c r="N223" s="22" t="s">
        <v>102</v>
      </c>
      <c r="O223" s="22" t="s">
        <v>1059</v>
      </c>
      <c r="P223" s="37" t="s">
        <v>87</v>
      </c>
      <c r="Q223" s="37"/>
      <c r="R223" s="37" t="s">
        <v>420</v>
      </c>
      <c r="S223" s="37"/>
      <c r="T223" s="22"/>
      <c r="U223" s="22" t="s">
        <v>1060</v>
      </c>
      <c r="V223" s="22" t="s">
        <v>592</v>
      </c>
      <c r="W223" s="22" t="s">
        <v>592</v>
      </c>
      <c r="X223" s="22">
        <v>0.39</v>
      </c>
      <c r="Y223" s="22" t="s">
        <v>592</v>
      </c>
      <c r="Z223" s="37" t="s">
        <v>77</v>
      </c>
      <c r="AA223" s="22" t="s">
        <v>67</v>
      </c>
      <c r="AB223" s="22">
        <v>1</v>
      </c>
      <c r="AC223" s="37" t="e">
        <f t="shared" si="39"/>
        <v>#DIV/0!</v>
      </c>
      <c r="AD223" s="22"/>
      <c r="AE223" s="22"/>
      <c r="AF223" s="23"/>
      <c r="AG223" s="23"/>
      <c r="AH223" s="23"/>
      <c r="AI223" s="23"/>
      <c r="AJ223" s="37"/>
      <c r="AK223" s="23"/>
      <c r="AL223" s="38" t="s">
        <v>422</v>
      </c>
      <c r="AM223" s="39"/>
      <c r="AN223" s="40" t="s">
        <v>448</v>
      </c>
      <c r="AO223" s="27"/>
      <c r="AP223" s="22"/>
      <c r="AQ223" s="37" t="e">
        <f t="shared" si="40"/>
        <v>#DIV/0!</v>
      </c>
      <c r="AR223" s="24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 t="e">
        <f t="shared" si="41"/>
        <v>#DIV/0!</v>
      </c>
      <c r="BD223" s="17" t="e">
        <f t="shared" si="42"/>
        <v>#DIV/0!</v>
      </c>
      <c r="BE223" s="17" t="e">
        <f t="shared" si="43"/>
        <v>#DIV/0!</v>
      </c>
      <c r="BF223" s="17" t="e">
        <f t="shared" si="44"/>
        <v>#DIV/0!</v>
      </c>
      <c r="BG223" s="17" t="e">
        <f t="shared" si="45"/>
        <v>#DIV/0!</v>
      </c>
      <c r="BH223" s="17" t="e">
        <f t="shared" si="46"/>
        <v>#DIV/0!</v>
      </c>
      <c r="BI223" s="17" t="e">
        <f t="shared" si="47"/>
        <v>#DIV/0!</v>
      </c>
      <c r="BJ223" s="17" t="e">
        <f t="shared" si="48"/>
        <v>#DIV/0!</v>
      </c>
      <c r="BK223" s="17" t="e">
        <f t="shared" si="49"/>
        <v>#DIV/0!</v>
      </c>
      <c r="BL223" s="17" t="e">
        <f t="shared" si="50"/>
        <v>#DIV/0!</v>
      </c>
    </row>
    <row r="224" spans="1:64" s="25" customFormat="1" x14ac:dyDescent="0.8">
      <c r="A224" s="21">
        <v>31803890</v>
      </c>
      <c r="B224" s="22" t="s">
        <v>11</v>
      </c>
      <c r="C224" s="22">
        <v>2020</v>
      </c>
      <c r="D224" s="22" t="s">
        <v>334</v>
      </c>
      <c r="E224" s="22" t="s">
        <v>6</v>
      </c>
      <c r="F224" s="22" t="s">
        <v>105</v>
      </c>
      <c r="G224" s="22" t="s">
        <v>68</v>
      </c>
      <c r="H224" s="22" t="s">
        <v>79</v>
      </c>
      <c r="I224" s="22"/>
      <c r="J224" s="22">
        <v>70</v>
      </c>
      <c r="K224" s="22"/>
      <c r="L224" s="22" t="s">
        <v>592</v>
      </c>
      <c r="M224" s="37" t="s">
        <v>64</v>
      </c>
      <c r="N224" s="22" t="s">
        <v>102</v>
      </c>
      <c r="O224" s="22" t="s">
        <v>1070</v>
      </c>
      <c r="P224" s="37" t="s">
        <v>87</v>
      </c>
      <c r="Q224" s="37"/>
      <c r="R224" s="37" t="s">
        <v>80</v>
      </c>
      <c r="S224" s="37" t="s">
        <v>1069</v>
      </c>
      <c r="T224" s="22"/>
      <c r="U224" s="22" t="s">
        <v>1071</v>
      </c>
      <c r="V224" s="22" t="s">
        <v>1362</v>
      </c>
      <c r="W224" s="22" t="s">
        <v>592</v>
      </c>
      <c r="X224" s="22" t="s">
        <v>592</v>
      </c>
      <c r="Y224" s="22" t="s">
        <v>592</v>
      </c>
      <c r="Z224" s="37" t="s">
        <v>66</v>
      </c>
      <c r="AA224" s="22" t="s">
        <v>94</v>
      </c>
      <c r="AB224" s="22">
        <v>9</v>
      </c>
      <c r="AC224" s="37">
        <f t="shared" si="39"/>
        <v>83.782698900565464</v>
      </c>
      <c r="AD224" s="22">
        <v>12.5</v>
      </c>
      <c r="AE224" s="22">
        <v>3.5416666666666674</v>
      </c>
      <c r="AF224" s="23">
        <v>2.9166666666666665</v>
      </c>
      <c r="AG224" s="23" t="s">
        <v>85</v>
      </c>
      <c r="AH224" s="23" t="s">
        <v>405</v>
      </c>
      <c r="AI224" s="23" t="s">
        <v>88</v>
      </c>
      <c r="AJ224" s="37" t="s">
        <v>419</v>
      </c>
      <c r="AK224" s="23" t="s">
        <v>819</v>
      </c>
      <c r="AL224" s="38" t="s">
        <v>424</v>
      </c>
      <c r="AM224" s="39"/>
      <c r="AN224" s="40" t="s">
        <v>87</v>
      </c>
      <c r="AO224" s="27">
        <v>694.9</v>
      </c>
      <c r="AP224" s="22">
        <v>4284.93</v>
      </c>
      <c r="AQ224" s="37">
        <f t="shared" si="40"/>
        <v>83.782698900565464</v>
      </c>
      <c r="AR224" s="24"/>
      <c r="AS224" s="17"/>
      <c r="AT224" s="17">
        <v>0.06</v>
      </c>
      <c r="AU224" s="17">
        <v>1.2999999999999999E-2</v>
      </c>
      <c r="AV224" s="17">
        <v>1.4E-2</v>
      </c>
      <c r="AW224" s="17"/>
      <c r="AX224" s="17">
        <v>1.7000000000000001E-2</v>
      </c>
      <c r="AY224" s="17"/>
      <c r="AZ224" s="17"/>
      <c r="BA224" s="17"/>
      <c r="BB224" s="17">
        <v>0.48</v>
      </c>
      <c r="BC224" s="17">
        <f t="shared" si="41"/>
        <v>0</v>
      </c>
      <c r="BD224" s="17">
        <f t="shared" si="42"/>
        <v>0</v>
      </c>
      <c r="BE224" s="17">
        <f t="shared" si="43"/>
        <v>12.5</v>
      </c>
      <c r="BF224" s="17">
        <f t="shared" si="44"/>
        <v>2.7083333333333335</v>
      </c>
      <c r="BG224" s="17">
        <f t="shared" si="45"/>
        <v>2.9166666666666665</v>
      </c>
      <c r="BH224" s="17">
        <f t="shared" si="46"/>
        <v>0</v>
      </c>
      <c r="BI224" s="17">
        <f t="shared" si="47"/>
        <v>3.5416666666666674</v>
      </c>
      <c r="BJ224" s="17">
        <f t="shared" si="48"/>
        <v>0</v>
      </c>
      <c r="BK224" s="17">
        <f t="shared" si="49"/>
        <v>0</v>
      </c>
      <c r="BL224" s="17">
        <f t="shared" si="50"/>
        <v>0</v>
      </c>
    </row>
    <row r="225" spans="1:64" s="25" customFormat="1" x14ac:dyDescent="0.8">
      <c r="A225" s="21">
        <v>22959180</v>
      </c>
      <c r="B225" s="22" t="s">
        <v>15</v>
      </c>
      <c r="C225" s="22">
        <v>2012</v>
      </c>
      <c r="D225" s="22" t="s">
        <v>335</v>
      </c>
      <c r="E225" s="22" t="s">
        <v>6</v>
      </c>
      <c r="F225" s="22" t="s">
        <v>105</v>
      </c>
      <c r="G225" s="22" t="s">
        <v>68</v>
      </c>
      <c r="H225" s="22" t="s">
        <v>79</v>
      </c>
      <c r="I225" s="22"/>
      <c r="J225" s="22">
        <v>5.83</v>
      </c>
      <c r="K225" s="22"/>
      <c r="L225" s="22">
        <v>-27.96</v>
      </c>
      <c r="M225" s="37" t="s">
        <v>64</v>
      </c>
      <c r="N225" s="22" t="s">
        <v>81</v>
      </c>
      <c r="O225" s="22" t="s">
        <v>1072</v>
      </c>
      <c r="P225" s="37" t="s">
        <v>87</v>
      </c>
      <c r="Q225" s="37"/>
      <c r="R225" s="37" t="s">
        <v>420</v>
      </c>
      <c r="S225" s="37"/>
      <c r="T225" s="22"/>
      <c r="U225" s="22" t="s">
        <v>1073</v>
      </c>
      <c r="V225" s="22" t="s">
        <v>592</v>
      </c>
      <c r="W225" s="22" t="s">
        <v>592</v>
      </c>
      <c r="X225" s="22" t="s">
        <v>592</v>
      </c>
      <c r="Y225" s="22" t="s">
        <v>592</v>
      </c>
      <c r="Z225" s="37" t="s">
        <v>77</v>
      </c>
      <c r="AA225" s="22" t="s">
        <v>93</v>
      </c>
      <c r="AB225" s="22">
        <v>1</v>
      </c>
      <c r="AC225" s="37" t="e">
        <f t="shared" si="39"/>
        <v>#DIV/0!</v>
      </c>
      <c r="AD225" s="22"/>
      <c r="AE225" s="22"/>
      <c r="AF225" s="23"/>
      <c r="AG225" s="23"/>
      <c r="AH225" s="23"/>
      <c r="AI225" s="23"/>
      <c r="AJ225" s="37"/>
      <c r="AK225" s="23"/>
      <c r="AL225" s="38" t="s">
        <v>422</v>
      </c>
      <c r="AM225" s="39" t="s">
        <v>1074</v>
      </c>
      <c r="AN225" s="40" t="s">
        <v>448</v>
      </c>
      <c r="AO225" s="27"/>
      <c r="AP225" s="22"/>
      <c r="AQ225" s="37" t="e">
        <f t="shared" si="40"/>
        <v>#DIV/0!</v>
      </c>
      <c r="AR225" s="24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 t="e">
        <f t="shared" si="41"/>
        <v>#DIV/0!</v>
      </c>
      <c r="BD225" s="17" t="e">
        <f t="shared" si="42"/>
        <v>#DIV/0!</v>
      </c>
      <c r="BE225" s="17" t="e">
        <f t="shared" si="43"/>
        <v>#DIV/0!</v>
      </c>
      <c r="BF225" s="17" t="e">
        <f t="shared" si="44"/>
        <v>#DIV/0!</v>
      </c>
      <c r="BG225" s="17" t="e">
        <f t="shared" si="45"/>
        <v>#DIV/0!</v>
      </c>
      <c r="BH225" s="17" t="e">
        <f t="shared" si="46"/>
        <v>#DIV/0!</v>
      </c>
      <c r="BI225" s="17" t="e">
        <f t="shared" si="47"/>
        <v>#DIV/0!</v>
      </c>
      <c r="BJ225" s="17" t="e">
        <f t="shared" si="48"/>
        <v>#DIV/0!</v>
      </c>
      <c r="BK225" s="17" t="e">
        <f t="shared" si="49"/>
        <v>#DIV/0!</v>
      </c>
      <c r="BL225" s="17" t="e">
        <f t="shared" si="50"/>
        <v>#DIV/0!</v>
      </c>
    </row>
    <row r="226" spans="1:64" s="25" customFormat="1" x14ac:dyDescent="0.8">
      <c r="A226" s="21">
        <v>16734494</v>
      </c>
      <c r="B226" s="22" t="s">
        <v>30</v>
      </c>
      <c r="C226" s="22">
        <v>2006</v>
      </c>
      <c r="D226" s="22" t="s">
        <v>336</v>
      </c>
      <c r="E226" s="22" t="s">
        <v>6</v>
      </c>
      <c r="F226" s="22" t="s">
        <v>105</v>
      </c>
      <c r="G226" s="22" t="s">
        <v>68</v>
      </c>
      <c r="H226" s="22" t="s">
        <v>79</v>
      </c>
      <c r="I226" s="22"/>
      <c r="J226" s="22">
        <v>12</v>
      </c>
      <c r="K226" s="22"/>
      <c r="L226" s="22" t="s">
        <v>592</v>
      </c>
      <c r="M226" s="37" t="s">
        <v>64</v>
      </c>
      <c r="N226" s="22" t="s">
        <v>65</v>
      </c>
      <c r="O226" s="22" t="s">
        <v>1075</v>
      </c>
      <c r="P226" s="37" t="s">
        <v>87</v>
      </c>
      <c r="Q226" s="37"/>
      <c r="R226" s="37" t="s">
        <v>420</v>
      </c>
      <c r="S226" s="37" t="s">
        <v>1076</v>
      </c>
      <c r="T226" s="22">
        <v>13</v>
      </c>
      <c r="U226" s="22"/>
      <c r="V226" s="22" t="s">
        <v>592</v>
      </c>
      <c r="W226" s="22" t="s">
        <v>592</v>
      </c>
      <c r="X226" s="22" t="s">
        <v>592</v>
      </c>
      <c r="Y226" s="22" t="s">
        <v>592</v>
      </c>
      <c r="Z226" s="76" t="s">
        <v>1068</v>
      </c>
      <c r="AA226" s="77"/>
      <c r="AB226" s="22">
        <v>1</v>
      </c>
      <c r="AC226" s="37" t="e">
        <f t="shared" si="39"/>
        <v>#DIV/0!</v>
      </c>
      <c r="AD226" s="22"/>
      <c r="AE226" s="22"/>
      <c r="AF226" s="23"/>
      <c r="AG226" s="23"/>
      <c r="AH226" s="23"/>
      <c r="AI226" s="23"/>
      <c r="AJ226" s="37"/>
      <c r="AK226" s="23"/>
      <c r="AL226" s="38" t="s">
        <v>422</v>
      </c>
      <c r="AM226" s="39"/>
      <c r="AN226" s="40" t="s">
        <v>448</v>
      </c>
      <c r="AO226" s="27"/>
      <c r="AP226" s="22"/>
      <c r="AQ226" s="37" t="e">
        <f t="shared" si="40"/>
        <v>#DIV/0!</v>
      </c>
      <c r="AR226" s="24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 t="e">
        <f t="shared" si="41"/>
        <v>#DIV/0!</v>
      </c>
      <c r="BD226" s="17" t="e">
        <f t="shared" si="42"/>
        <v>#DIV/0!</v>
      </c>
      <c r="BE226" s="17" t="e">
        <f t="shared" si="43"/>
        <v>#DIV/0!</v>
      </c>
      <c r="BF226" s="17" t="e">
        <f t="shared" si="44"/>
        <v>#DIV/0!</v>
      </c>
      <c r="BG226" s="17" t="e">
        <f t="shared" si="45"/>
        <v>#DIV/0!</v>
      </c>
      <c r="BH226" s="17" t="e">
        <f t="shared" si="46"/>
        <v>#DIV/0!</v>
      </c>
      <c r="BI226" s="17" t="e">
        <f t="shared" si="47"/>
        <v>#DIV/0!</v>
      </c>
      <c r="BJ226" s="17" t="e">
        <f t="shared" si="48"/>
        <v>#DIV/0!</v>
      </c>
      <c r="BK226" s="17" t="e">
        <f t="shared" si="49"/>
        <v>#DIV/0!</v>
      </c>
      <c r="BL226" s="17" t="e">
        <f t="shared" si="50"/>
        <v>#DIV/0!</v>
      </c>
    </row>
    <row r="227" spans="1:64" s="25" customFormat="1" x14ac:dyDescent="0.8">
      <c r="A227" s="21">
        <v>24861843</v>
      </c>
      <c r="B227" s="22" t="s">
        <v>13</v>
      </c>
      <c r="C227" s="22">
        <v>2014</v>
      </c>
      <c r="D227" s="22" t="s">
        <v>337</v>
      </c>
      <c r="E227" s="22" t="s">
        <v>6</v>
      </c>
      <c r="F227" s="22" t="s">
        <v>105</v>
      </c>
      <c r="G227" s="22" t="s">
        <v>68</v>
      </c>
      <c r="H227" s="22" t="s">
        <v>79</v>
      </c>
      <c r="I227" s="22"/>
      <c r="J227" s="22" t="s">
        <v>592</v>
      </c>
      <c r="K227" s="22"/>
      <c r="L227" s="22" t="s">
        <v>592</v>
      </c>
      <c r="M227" s="37" t="s">
        <v>64</v>
      </c>
      <c r="N227" s="22" t="s">
        <v>1365</v>
      </c>
      <c r="O227" s="22" t="s">
        <v>1077</v>
      </c>
      <c r="P227" s="37" t="s">
        <v>87</v>
      </c>
      <c r="Q227" s="37"/>
      <c r="R227" s="37" t="s">
        <v>420</v>
      </c>
      <c r="S227" s="37"/>
      <c r="T227" s="22">
        <v>18.75</v>
      </c>
      <c r="U227" s="22"/>
      <c r="V227" s="22" t="s">
        <v>592</v>
      </c>
      <c r="W227" s="22" t="s">
        <v>592</v>
      </c>
      <c r="X227" s="22" t="s">
        <v>592</v>
      </c>
      <c r="Y227" s="22" t="s">
        <v>592</v>
      </c>
      <c r="Z227" s="76" t="s">
        <v>1068</v>
      </c>
      <c r="AA227" s="77"/>
      <c r="AB227" s="22">
        <v>1</v>
      </c>
      <c r="AC227" s="37" t="e">
        <f t="shared" si="39"/>
        <v>#DIV/0!</v>
      </c>
      <c r="AD227" s="22"/>
      <c r="AE227" s="22"/>
      <c r="AF227" s="23"/>
      <c r="AG227" s="23"/>
      <c r="AH227" s="23"/>
      <c r="AI227" s="23"/>
      <c r="AJ227" s="37"/>
      <c r="AK227" s="23"/>
      <c r="AL227" s="38" t="s">
        <v>422</v>
      </c>
      <c r="AM227" s="39"/>
      <c r="AN227" s="40" t="s">
        <v>1078</v>
      </c>
      <c r="AO227" s="27"/>
      <c r="AP227" s="22"/>
      <c r="AQ227" s="37" t="e">
        <f t="shared" si="40"/>
        <v>#DIV/0!</v>
      </c>
      <c r="AR227" s="24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 t="e">
        <f t="shared" si="41"/>
        <v>#DIV/0!</v>
      </c>
      <c r="BD227" s="17" t="e">
        <f t="shared" si="42"/>
        <v>#DIV/0!</v>
      </c>
      <c r="BE227" s="17" t="e">
        <f t="shared" si="43"/>
        <v>#DIV/0!</v>
      </c>
      <c r="BF227" s="17" t="e">
        <f t="shared" si="44"/>
        <v>#DIV/0!</v>
      </c>
      <c r="BG227" s="17" t="e">
        <f t="shared" si="45"/>
        <v>#DIV/0!</v>
      </c>
      <c r="BH227" s="17" t="e">
        <f t="shared" si="46"/>
        <v>#DIV/0!</v>
      </c>
      <c r="BI227" s="17" t="e">
        <f t="shared" si="47"/>
        <v>#DIV/0!</v>
      </c>
      <c r="BJ227" s="17" t="e">
        <f t="shared" si="48"/>
        <v>#DIV/0!</v>
      </c>
      <c r="BK227" s="17" t="e">
        <f t="shared" si="49"/>
        <v>#DIV/0!</v>
      </c>
      <c r="BL227" s="17" t="e">
        <f t="shared" si="50"/>
        <v>#DIV/0!</v>
      </c>
    </row>
    <row r="228" spans="1:64" s="25" customFormat="1" x14ac:dyDescent="0.8">
      <c r="A228" s="21">
        <v>21550654</v>
      </c>
      <c r="B228" s="22" t="s">
        <v>15</v>
      </c>
      <c r="C228" s="22">
        <v>2011</v>
      </c>
      <c r="D228" s="22" t="s">
        <v>338</v>
      </c>
      <c r="E228" s="22" t="s">
        <v>6</v>
      </c>
      <c r="F228" s="22" t="s">
        <v>105</v>
      </c>
      <c r="G228" s="22" t="s">
        <v>68</v>
      </c>
      <c r="H228" s="22" t="s">
        <v>79</v>
      </c>
      <c r="I228" s="22"/>
      <c r="J228" s="22">
        <v>178.2</v>
      </c>
      <c r="K228" s="22"/>
      <c r="L228" s="22" t="s">
        <v>592</v>
      </c>
      <c r="M228" s="37" t="s">
        <v>64</v>
      </c>
      <c r="N228" s="22" t="s">
        <v>87</v>
      </c>
      <c r="O228" s="22"/>
      <c r="P228" s="37" t="s">
        <v>80</v>
      </c>
      <c r="Q228" s="37" t="s">
        <v>1080</v>
      </c>
      <c r="R228" s="37" t="s">
        <v>80</v>
      </c>
      <c r="S228" s="37" t="s">
        <v>1079</v>
      </c>
      <c r="T228" s="22"/>
      <c r="U228" s="22" t="s">
        <v>1081</v>
      </c>
      <c r="V228" s="22" t="s">
        <v>592</v>
      </c>
      <c r="W228" s="22" t="s">
        <v>592</v>
      </c>
      <c r="X228" s="22" t="s">
        <v>592</v>
      </c>
      <c r="Y228" s="22" t="s">
        <v>592</v>
      </c>
      <c r="Z228" s="37" t="s">
        <v>77</v>
      </c>
      <c r="AA228" s="22" t="s">
        <v>73</v>
      </c>
      <c r="AB228" s="22">
        <v>1</v>
      </c>
      <c r="AC228" s="37" t="e">
        <f t="shared" si="39"/>
        <v>#DIV/0!</v>
      </c>
      <c r="AD228" s="22"/>
      <c r="AE228" s="22"/>
      <c r="AF228" s="23"/>
      <c r="AG228" s="23"/>
      <c r="AH228" s="23"/>
      <c r="AI228" s="23"/>
      <c r="AJ228" s="37"/>
      <c r="AK228" s="23"/>
      <c r="AL228" s="38" t="s">
        <v>422</v>
      </c>
      <c r="AM228" s="39"/>
      <c r="AN228" s="40" t="s">
        <v>448</v>
      </c>
      <c r="AO228" s="27"/>
      <c r="AP228" s="22"/>
      <c r="AQ228" s="37" t="e">
        <f t="shared" si="40"/>
        <v>#DIV/0!</v>
      </c>
      <c r="AR228" s="24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 t="e">
        <f t="shared" si="41"/>
        <v>#DIV/0!</v>
      </c>
      <c r="BD228" s="17" t="e">
        <f t="shared" si="42"/>
        <v>#DIV/0!</v>
      </c>
      <c r="BE228" s="17" t="e">
        <f t="shared" si="43"/>
        <v>#DIV/0!</v>
      </c>
      <c r="BF228" s="17" t="e">
        <f t="shared" si="44"/>
        <v>#DIV/0!</v>
      </c>
      <c r="BG228" s="17" t="e">
        <f t="shared" si="45"/>
        <v>#DIV/0!</v>
      </c>
      <c r="BH228" s="17" t="e">
        <f t="shared" si="46"/>
        <v>#DIV/0!</v>
      </c>
      <c r="BI228" s="17" t="e">
        <f t="shared" si="47"/>
        <v>#DIV/0!</v>
      </c>
      <c r="BJ228" s="17" t="e">
        <f t="shared" si="48"/>
        <v>#DIV/0!</v>
      </c>
      <c r="BK228" s="17" t="e">
        <f t="shared" si="49"/>
        <v>#DIV/0!</v>
      </c>
      <c r="BL228" s="17" t="e">
        <f t="shared" si="50"/>
        <v>#DIV/0!</v>
      </c>
    </row>
    <row r="229" spans="1:64" s="25" customFormat="1" x14ac:dyDescent="0.8">
      <c r="A229" s="21">
        <v>21176955</v>
      </c>
      <c r="B229" s="22" t="s">
        <v>15</v>
      </c>
      <c r="C229" s="22">
        <v>2011</v>
      </c>
      <c r="D229" s="22" t="s">
        <v>339</v>
      </c>
      <c r="E229" s="22" t="s">
        <v>6</v>
      </c>
      <c r="F229" s="22" t="s">
        <v>105</v>
      </c>
      <c r="G229" s="22" t="s">
        <v>68</v>
      </c>
      <c r="H229" s="22" t="s">
        <v>79</v>
      </c>
      <c r="I229" s="22"/>
      <c r="J229" s="22">
        <v>134.30000000000001</v>
      </c>
      <c r="K229" s="22"/>
      <c r="L229" s="22">
        <v>58.9</v>
      </c>
      <c r="M229" s="37" t="s">
        <v>64</v>
      </c>
      <c r="N229" s="22" t="s">
        <v>65</v>
      </c>
      <c r="O229" s="22" t="s">
        <v>1082</v>
      </c>
      <c r="P229" s="37" t="s">
        <v>87</v>
      </c>
      <c r="Q229" s="37"/>
      <c r="R229" s="37" t="s">
        <v>420</v>
      </c>
      <c r="S229" s="37"/>
      <c r="T229" s="22"/>
      <c r="U229" s="22" t="s">
        <v>778</v>
      </c>
      <c r="V229" s="22" t="s">
        <v>592</v>
      </c>
      <c r="W229" s="22" t="s">
        <v>592</v>
      </c>
      <c r="X229" s="22" t="s">
        <v>592</v>
      </c>
      <c r="Y229" s="22" t="s">
        <v>592</v>
      </c>
      <c r="Z229" s="37" t="s">
        <v>72</v>
      </c>
      <c r="AA229" s="22" t="s">
        <v>67</v>
      </c>
      <c r="AB229" s="22">
        <v>1</v>
      </c>
      <c r="AC229" s="37" t="e">
        <f t="shared" si="39"/>
        <v>#DIV/0!</v>
      </c>
      <c r="AD229" s="22"/>
      <c r="AE229" s="22"/>
      <c r="AF229" s="23"/>
      <c r="AG229" s="23"/>
      <c r="AH229" s="23"/>
      <c r="AI229" s="23"/>
      <c r="AJ229" s="37" t="s">
        <v>419</v>
      </c>
      <c r="AK229" s="23" t="s">
        <v>630</v>
      </c>
      <c r="AL229" s="38" t="s">
        <v>422</v>
      </c>
      <c r="AM229" s="39"/>
      <c r="AN229" s="40" t="s">
        <v>448</v>
      </c>
      <c r="AO229" s="27"/>
      <c r="AP229" s="22"/>
      <c r="AQ229" s="37" t="e">
        <f t="shared" si="40"/>
        <v>#DIV/0!</v>
      </c>
      <c r="AR229" s="24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 t="e">
        <f t="shared" si="41"/>
        <v>#DIV/0!</v>
      </c>
      <c r="BD229" s="17" t="e">
        <f t="shared" si="42"/>
        <v>#DIV/0!</v>
      </c>
      <c r="BE229" s="17" t="e">
        <f t="shared" si="43"/>
        <v>#DIV/0!</v>
      </c>
      <c r="BF229" s="17" t="e">
        <f t="shared" si="44"/>
        <v>#DIV/0!</v>
      </c>
      <c r="BG229" s="17" t="e">
        <f t="shared" si="45"/>
        <v>#DIV/0!</v>
      </c>
      <c r="BH229" s="17" t="e">
        <f t="shared" si="46"/>
        <v>#DIV/0!</v>
      </c>
      <c r="BI229" s="17" t="e">
        <f t="shared" si="47"/>
        <v>#DIV/0!</v>
      </c>
      <c r="BJ229" s="17" t="e">
        <f t="shared" si="48"/>
        <v>#DIV/0!</v>
      </c>
      <c r="BK229" s="17" t="e">
        <f t="shared" si="49"/>
        <v>#DIV/0!</v>
      </c>
      <c r="BL229" s="17" t="e">
        <f t="shared" si="50"/>
        <v>#DIV/0!</v>
      </c>
    </row>
    <row r="230" spans="1:64" s="25" customFormat="1" x14ac:dyDescent="0.8">
      <c r="A230" s="21">
        <v>23687972</v>
      </c>
      <c r="B230" s="22" t="s">
        <v>30</v>
      </c>
      <c r="C230" s="22">
        <v>2013</v>
      </c>
      <c r="D230" s="22" t="s">
        <v>340</v>
      </c>
      <c r="E230" s="22" t="s">
        <v>6</v>
      </c>
      <c r="F230" s="22" t="s">
        <v>105</v>
      </c>
      <c r="G230" s="22" t="s">
        <v>62</v>
      </c>
      <c r="H230" s="22" t="s">
        <v>415</v>
      </c>
      <c r="I230" s="22"/>
      <c r="J230" s="22">
        <v>8.5</v>
      </c>
      <c r="K230" s="22"/>
      <c r="L230" s="22" t="s">
        <v>592</v>
      </c>
      <c r="M230" s="37" t="s">
        <v>64</v>
      </c>
      <c r="N230" s="22" t="s">
        <v>80</v>
      </c>
      <c r="O230" s="22" t="s">
        <v>1083</v>
      </c>
      <c r="P230" s="37" t="s">
        <v>87</v>
      </c>
      <c r="Q230" s="37"/>
      <c r="R230" s="37" t="s">
        <v>420</v>
      </c>
      <c r="S230" s="37" t="s">
        <v>860</v>
      </c>
      <c r="T230" s="22"/>
      <c r="U230" s="22" t="s">
        <v>1084</v>
      </c>
      <c r="V230" s="22" t="s">
        <v>592</v>
      </c>
      <c r="W230" s="22" t="s">
        <v>592</v>
      </c>
      <c r="X230" s="22" t="s">
        <v>592</v>
      </c>
      <c r="Y230" s="22" t="s">
        <v>592</v>
      </c>
      <c r="Z230" s="76" t="s">
        <v>1086</v>
      </c>
      <c r="AA230" s="77"/>
      <c r="AB230" s="22">
        <v>1</v>
      </c>
      <c r="AC230" s="37" t="e">
        <f t="shared" si="39"/>
        <v>#DIV/0!</v>
      </c>
      <c r="AD230" s="22"/>
      <c r="AE230" s="22"/>
      <c r="AF230" s="23"/>
      <c r="AG230" s="23"/>
      <c r="AH230" s="23"/>
      <c r="AI230" s="23"/>
      <c r="AJ230" s="37" t="s">
        <v>520</v>
      </c>
      <c r="AK230" s="23" t="s">
        <v>628</v>
      </c>
      <c r="AL230" s="38" t="s">
        <v>423</v>
      </c>
      <c r="AM230" s="39"/>
      <c r="AN230" s="40" t="s">
        <v>1085</v>
      </c>
      <c r="AO230" s="27"/>
      <c r="AP230" s="22"/>
      <c r="AQ230" s="37" t="e">
        <f t="shared" si="40"/>
        <v>#DIV/0!</v>
      </c>
      <c r="AR230" s="24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 t="e">
        <f t="shared" si="41"/>
        <v>#DIV/0!</v>
      </c>
      <c r="BD230" s="17" t="e">
        <f t="shared" si="42"/>
        <v>#DIV/0!</v>
      </c>
      <c r="BE230" s="17" t="e">
        <f t="shared" si="43"/>
        <v>#DIV/0!</v>
      </c>
      <c r="BF230" s="17" t="e">
        <f t="shared" si="44"/>
        <v>#DIV/0!</v>
      </c>
      <c r="BG230" s="17" t="e">
        <f t="shared" si="45"/>
        <v>#DIV/0!</v>
      </c>
      <c r="BH230" s="17" t="e">
        <f t="shared" si="46"/>
        <v>#DIV/0!</v>
      </c>
      <c r="BI230" s="17" t="e">
        <f t="shared" si="47"/>
        <v>#DIV/0!</v>
      </c>
      <c r="BJ230" s="17" t="e">
        <f t="shared" si="48"/>
        <v>#DIV/0!</v>
      </c>
      <c r="BK230" s="17" t="e">
        <f t="shared" si="49"/>
        <v>#DIV/0!</v>
      </c>
      <c r="BL230" s="17" t="e">
        <f t="shared" si="50"/>
        <v>#DIV/0!</v>
      </c>
    </row>
    <row r="231" spans="1:64" s="25" customFormat="1" x14ac:dyDescent="0.8">
      <c r="A231" s="21">
        <v>21783245</v>
      </c>
      <c r="B231" s="22" t="s">
        <v>15</v>
      </c>
      <c r="C231" s="22">
        <v>2011</v>
      </c>
      <c r="D231" s="22" t="s">
        <v>341</v>
      </c>
      <c r="E231" s="22" t="s">
        <v>6</v>
      </c>
      <c r="F231" s="22" t="s">
        <v>105</v>
      </c>
      <c r="G231" s="22" t="s">
        <v>68</v>
      </c>
      <c r="H231" s="22" t="s">
        <v>79</v>
      </c>
      <c r="I231" s="22"/>
      <c r="J231" s="22">
        <v>60</v>
      </c>
      <c r="K231" s="22"/>
      <c r="L231" s="22" t="s">
        <v>592</v>
      </c>
      <c r="M231" s="37" t="s">
        <v>64</v>
      </c>
      <c r="N231" s="22" t="s">
        <v>81</v>
      </c>
      <c r="O231" s="22" t="s">
        <v>1088</v>
      </c>
      <c r="P231" s="37" t="s">
        <v>80</v>
      </c>
      <c r="Q231" s="37" t="s">
        <v>1080</v>
      </c>
      <c r="R231" s="37" t="s">
        <v>80</v>
      </c>
      <c r="S231" s="37" t="s">
        <v>1087</v>
      </c>
      <c r="T231" s="22"/>
      <c r="U231" s="22" t="s">
        <v>1089</v>
      </c>
      <c r="V231" s="22" t="s">
        <v>592</v>
      </c>
      <c r="W231" s="22" t="s">
        <v>592</v>
      </c>
      <c r="X231" s="22" t="s">
        <v>592</v>
      </c>
      <c r="Y231" s="22" t="s">
        <v>592</v>
      </c>
      <c r="Z231" s="37" t="s">
        <v>77</v>
      </c>
      <c r="AA231" s="22" t="s">
        <v>78</v>
      </c>
      <c r="AB231" s="22">
        <v>1</v>
      </c>
      <c r="AC231" s="37" t="e">
        <f>AQ231</f>
        <v>#DIV/0!</v>
      </c>
      <c r="AD231" s="22"/>
      <c r="AE231" s="22"/>
      <c r="AF231" s="23"/>
      <c r="AG231" s="23"/>
      <c r="AH231" s="23"/>
      <c r="AI231" s="23"/>
      <c r="AJ231" s="37"/>
      <c r="AK231" s="23"/>
      <c r="AL231" s="38" t="s">
        <v>422</v>
      </c>
      <c r="AM231" s="39" t="s">
        <v>1090</v>
      </c>
      <c r="AN231" s="40" t="s">
        <v>448</v>
      </c>
      <c r="AO231" s="27"/>
      <c r="AP231" s="22"/>
      <c r="AQ231" s="37" t="e">
        <f t="shared" si="40"/>
        <v>#DIV/0!</v>
      </c>
      <c r="AR231" s="24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 t="e">
        <f t="shared" si="41"/>
        <v>#DIV/0!</v>
      </c>
      <c r="BD231" s="17" t="e">
        <f t="shared" si="42"/>
        <v>#DIV/0!</v>
      </c>
      <c r="BE231" s="17" t="e">
        <f t="shared" si="43"/>
        <v>#DIV/0!</v>
      </c>
      <c r="BF231" s="17" t="e">
        <f t="shared" si="44"/>
        <v>#DIV/0!</v>
      </c>
      <c r="BG231" s="17" t="e">
        <f t="shared" si="45"/>
        <v>#DIV/0!</v>
      </c>
      <c r="BH231" s="17" t="e">
        <f t="shared" si="46"/>
        <v>#DIV/0!</v>
      </c>
      <c r="BI231" s="17" t="e">
        <f t="shared" si="47"/>
        <v>#DIV/0!</v>
      </c>
      <c r="BJ231" s="17" t="e">
        <f t="shared" si="48"/>
        <v>#DIV/0!</v>
      </c>
      <c r="BK231" s="17" t="e">
        <f t="shared" si="49"/>
        <v>#DIV/0!</v>
      </c>
      <c r="BL231" s="17" t="e">
        <f t="shared" si="50"/>
        <v>#DIV/0!</v>
      </c>
    </row>
    <row r="232" spans="1:64" s="25" customFormat="1" x14ac:dyDescent="0.8">
      <c r="A232" s="21">
        <v>23542239</v>
      </c>
      <c r="B232" s="22" t="s">
        <v>18</v>
      </c>
      <c r="C232" s="22">
        <v>2013</v>
      </c>
      <c r="D232" s="22" t="s">
        <v>342</v>
      </c>
      <c r="E232" s="22" t="s">
        <v>6</v>
      </c>
      <c r="F232" s="22" t="s">
        <v>105</v>
      </c>
      <c r="G232" s="22" t="s">
        <v>68</v>
      </c>
      <c r="H232" s="22" t="s">
        <v>79</v>
      </c>
      <c r="I232" s="22"/>
      <c r="J232" s="22">
        <v>100</v>
      </c>
      <c r="K232" s="22"/>
      <c r="L232" s="22" t="s">
        <v>592</v>
      </c>
      <c r="M232" s="37" t="s">
        <v>64</v>
      </c>
      <c r="N232" s="22" t="s">
        <v>65</v>
      </c>
      <c r="O232" s="22" t="s">
        <v>1093</v>
      </c>
      <c r="P232" s="37" t="s">
        <v>80</v>
      </c>
      <c r="Q232" s="37" t="s">
        <v>631</v>
      </c>
      <c r="R232" s="37" t="s">
        <v>65</v>
      </c>
      <c r="S232" s="37" t="s">
        <v>1092</v>
      </c>
      <c r="T232" s="22"/>
      <c r="U232" s="22" t="s">
        <v>1094</v>
      </c>
      <c r="V232" s="22" t="s">
        <v>592</v>
      </c>
      <c r="W232" s="22" t="s">
        <v>592</v>
      </c>
      <c r="X232" s="22" t="s">
        <v>592</v>
      </c>
      <c r="Y232" s="22" t="s">
        <v>592</v>
      </c>
      <c r="Z232" s="37" t="s">
        <v>66</v>
      </c>
      <c r="AA232" s="22" t="s">
        <v>83</v>
      </c>
      <c r="AB232" s="22">
        <v>1</v>
      </c>
      <c r="AC232" s="37" t="e">
        <f t="shared" si="39"/>
        <v>#DIV/0!</v>
      </c>
      <c r="AD232" s="22"/>
      <c r="AE232" s="22"/>
      <c r="AF232" s="23"/>
      <c r="AG232" s="23"/>
      <c r="AH232" s="23"/>
      <c r="AI232" s="23"/>
      <c r="AJ232" s="37"/>
      <c r="AK232" s="23"/>
      <c r="AL232" s="38" t="s">
        <v>422</v>
      </c>
      <c r="AM232" s="39"/>
      <c r="AN232" s="40" t="s">
        <v>519</v>
      </c>
      <c r="AO232" s="27"/>
      <c r="AP232" s="22"/>
      <c r="AQ232" s="37" t="e">
        <f t="shared" si="40"/>
        <v>#DIV/0!</v>
      </c>
      <c r="AR232" s="24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 t="e">
        <f t="shared" si="41"/>
        <v>#DIV/0!</v>
      </c>
      <c r="BD232" s="17" t="e">
        <f t="shared" si="42"/>
        <v>#DIV/0!</v>
      </c>
      <c r="BE232" s="17" t="e">
        <f t="shared" si="43"/>
        <v>#DIV/0!</v>
      </c>
      <c r="BF232" s="17" t="e">
        <f t="shared" si="44"/>
        <v>#DIV/0!</v>
      </c>
      <c r="BG232" s="17" t="e">
        <f t="shared" si="45"/>
        <v>#DIV/0!</v>
      </c>
      <c r="BH232" s="17" t="e">
        <f t="shared" si="46"/>
        <v>#DIV/0!</v>
      </c>
      <c r="BI232" s="17" t="e">
        <f t="shared" si="47"/>
        <v>#DIV/0!</v>
      </c>
      <c r="BJ232" s="17" t="e">
        <f t="shared" si="48"/>
        <v>#DIV/0!</v>
      </c>
      <c r="BK232" s="17" t="e">
        <f t="shared" si="49"/>
        <v>#DIV/0!</v>
      </c>
      <c r="BL232" s="17" t="e">
        <f t="shared" si="50"/>
        <v>#DIV/0!</v>
      </c>
    </row>
    <row r="233" spans="1:64" s="25" customFormat="1" x14ac:dyDescent="0.8">
      <c r="A233" s="21">
        <v>25658655</v>
      </c>
      <c r="B233" s="22" t="s">
        <v>7</v>
      </c>
      <c r="C233" s="22">
        <v>2015</v>
      </c>
      <c r="D233" s="22" t="s">
        <v>37</v>
      </c>
      <c r="E233" s="22" t="s">
        <v>6</v>
      </c>
      <c r="F233" s="22" t="s">
        <v>105</v>
      </c>
      <c r="G233" s="22" t="s">
        <v>68</v>
      </c>
      <c r="H233" s="22" t="s">
        <v>84</v>
      </c>
      <c r="I233" s="22" t="s">
        <v>1097</v>
      </c>
      <c r="J233" s="22">
        <v>51.1</v>
      </c>
      <c r="K233" s="22"/>
      <c r="L233" s="22" t="s">
        <v>592</v>
      </c>
      <c r="M233" s="37" t="s">
        <v>64</v>
      </c>
      <c r="N233" s="22" t="s">
        <v>1363</v>
      </c>
      <c r="O233" s="22" t="s">
        <v>1095</v>
      </c>
      <c r="P233" s="37"/>
      <c r="Q233" s="37"/>
      <c r="R233" s="37" t="s">
        <v>420</v>
      </c>
      <c r="S233" s="37" t="s">
        <v>860</v>
      </c>
      <c r="T233" s="22"/>
      <c r="U233" s="22" t="s">
        <v>1096</v>
      </c>
      <c r="V233" s="22" t="s">
        <v>592</v>
      </c>
      <c r="W233" s="22" t="s">
        <v>592</v>
      </c>
      <c r="X233" s="22" t="s">
        <v>592</v>
      </c>
      <c r="Y233" s="22" t="s">
        <v>592</v>
      </c>
      <c r="Z233" s="76" t="s">
        <v>1068</v>
      </c>
      <c r="AA233" s="77"/>
      <c r="AB233" s="22">
        <v>1</v>
      </c>
      <c r="AC233" s="37" t="e">
        <f t="shared" si="39"/>
        <v>#DIV/0!</v>
      </c>
      <c r="AD233" s="22"/>
      <c r="AE233" s="22"/>
      <c r="AF233" s="23"/>
      <c r="AG233" s="23"/>
      <c r="AH233" s="23"/>
      <c r="AI233" s="23"/>
      <c r="AJ233" s="37"/>
      <c r="AK233" s="23"/>
      <c r="AL233" s="38" t="s">
        <v>422</v>
      </c>
      <c r="AM233" s="39"/>
      <c r="AN233" s="40" t="s">
        <v>725</v>
      </c>
      <c r="AO233" s="27"/>
      <c r="AP233" s="22"/>
      <c r="AQ233" s="37" t="e">
        <f t="shared" si="40"/>
        <v>#DIV/0!</v>
      </c>
      <c r="AR233" s="24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 t="e">
        <f t="shared" si="41"/>
        <v>#DIV/0!</v>
      </c>
      <c r="BD233" s="17" t="e">
        <f t="shared" si="42"/>
        <v>#DIV/0!</v>
      </c>
      <c r="BE233" s="17" t="e">
        <f t="shared" si="43"/>
        <v>#DIV/0!</v>
      </c>
      <c r="BF233" s="17" t="e">
        <f t="shared" si="44"/>
        <v>#DIV/0!</v>
      </c>
      <c r="BG233" s="17" t="e">
        <f t="shared" si="45"/>
        <v>#DIV/0!</v>
      </c>
      <c r="BH233" s="17" t="e">
        <f t="shared" si="46"/>
        <v>#DIV/0!</v>
      </c>
      <c r="BI233" s="17" t="e">
        <f t="shared" si="47"/>
        <v>#DIV/0!</v>
      </c>
      <c r="BJ233" s="17" t="e">
        <f t="shared" si="48"/>
        <v>#DIV/0!</v>
      </c>
      <c r="BK233" s="17" t="e">
        <f t="shared" si="49"/>
        <v>#DIV/0!</v>
      </c>
      <c r="BL233" s="17" t="e">
        <f t="shared" si="50"/>
        <v>#DIV/0!</v>
      </c>
    </row>
    <row r="234" spans="1:64" s="25" customFormat="1" x14ac:dyDescent="0.8">
      <c r="A234" s="21">
        <v>24749476</v>
      </c>
      <c r="B234" s="22" t="s">
        <v>9</v>
      </c>
      <c r="C234" s="22">
        <v>2014</v>
      </c>
      <c r="D234" s="22" t="s">
        <v>343</v>
      </c>
      <c r="E234" s="22" t="s">
        <v>6</v>
      </c>
      <c r="F234" s="22" t="s">
        <v>105</v>
      </c>
      <c r="G234" s="22" t="s">
        <v>68</v>
      </c>
      <c r="H234" s="22" t="s">
        <v>79</v>
      </c>
      <c r="I234" s="22"/>
      <c r="J234" s="22"/>
      <c r="K234" s="22" t="s">
        <v>1099</v>
      </c>
      <c r="L234" s="22" t="s">
        <v>592</v>
      </c>
      <c r="M234" s="37" t="s">
        <v>406</v>
      </c>
      <c r="N234" s="22" t="s">
        <v>99</v>
      </c>
      <c r="O234" s="22" t="s">
        <v>1098</v>
      </c>
      <c r="P234" s="37"/>
      <c r="Q234" s="37"/>
      <c r="R234" s="37" t="s">
        <v>420</v>
      </c>
      <c r="S234" s="37"/>
      <c r="T234" s="22"/>
      <c r="U234" s="22" t="s">
        <v>1100</v>
      </c>
      <c r="V234" s="22" t="s">
        <v>592</v>
      </c>
      <c r="W234" s="22" t="s">
        <v>592</v>
      </c>
      <c r="X234" s="22" t="s">
        <v>592</v>
      </c>
      <c r="Y234" s="22" t="s">
        <v>592</v>
      </c>
      <c r="Z234" s="37" t="s">
        <v>77</v>
      </c>
      <c r="AA234" s="22" t="s">
        <v>78</v>
      </c>
      <c r="AB234" s="22">
        <v>1</v>
      </c>
      <c r="AC234" s="37">
        <f t="shared" si="39"/>
        <v>100</v>
      </c>
      <c r="AD234" s="22"/>
      <c r="AE234" s="22"/>
      <c r="AF234" s="23"/>
      <c r="AG234" s="23"/>
      <c r="AH234" s="23"/>
      <c r="AI234" s="23"/>
      <c r="AJ234" s="37" t="s">
        <v>554</v>
      </c>
      <c r="AK234" s="23" t="s">
        <v>630</v>
      </c>
      <c r="AL234" s="38" t="s">
        <v>423</v>
      </c>
      <c r="AM234" s="39"/>
      <c r="AN234" s="40" t="s">
        <v>448</v>
      </c>
      <c r="AO234" s="27">
        <v>0</v>
      </c>
      <c r="AP234" s="22">
        <v>1000</v>
      </c>
      <c r="AQ234" s="37">
        <f t="shared" si="40"/>
        <v>100</v>
      </c>
      <c r="AR234" s="24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 t="e">
        <f t="shared" si="41"/>
        <v>#DIV/0!</v>
      </c>
      <c r="BD234" s="17" t="e">
        <f t="shared" si="42"/>
        <v>#DIV/0!</v>
      </c>
      <c r="BE234" s="17" t="e">
        <f t="shared" si="43"/>
        <v>#DIV/0!</v>
      </c>
      <c r="BF234" s="17" t="e">
        <f t="shared" si="44"/>
        <v>#DIV/0!</v>
      </c>
      <c r="BG234" s="17" t="e">
        <f t="shared" si="45"/>
        <v>#DIV/0!</v>
      </c>
      <c r="BH234" s="17" t="e">
        <f t="shared" si="46"/>
        <v>#DIV/0!</v>
      </c>
      <c r="BI234" s="17" t="e">
        <f t="shared" si="47"/>
        <v>#DIV/0!</v>
      </c>
      <c r="BJ234" s="17" t="e">
        <f t="shared" si="48"/>
        <v>#DIV/0!</v>
      </c>
      <c r="BK234" s="17" t="e">
        <f t="shared" si="49"/>
        <v>#DIV/0!</v>
      </c>
      <c r="BL234" s="17" t="e">
        <f t="shared" si="50"/>
        <v>#DIV/0!</v>
      </c>
    </row>
    <row r="235" spans="1:64" s="25" customFormat="1" x14ac:dyDescent="0.8">
      <c r="A235" s="21">
        <v>27071335</v>
      </c>
      <c r="B235" s="22" t="s">
        <v>12</v>
      </c>
      <c r="C235" s="22">
        <v>2016</v>
      </c>
      <c r="D235" s="22" t="s">
        <v>344</v>
      </c>
      <c r="E235" s="22" t="s">
        <v>6</v>
      </c>
      <c r="F235" s="22" t="s">
        <v>105</v>
      </c>
      <c r="G235" s="22" t="s">
        <v>68</v>
      </c>
      <c r="H235" s="22" t="s">
        <v>79</v>
      </c>
      <c r="I235" s="22"/>
      <c r="J235" s="22">
        <v>30</v>
      </c>
      <c r="K235" s="22"/>
      <c r="L235" s="22" t="s">
        <v>592</v>
      </c>
      <c r="M235" s="37" t="s">
        <v>64</v>
      </c>
      <c r="N235" s="22" t="s">
        <v>101</v>
      </c>
      <c r="O235" s="22" t="s">
        <v>1101</v>
      </c>
      <c r="P235" s="37"/>
      <c r="Q235" s="37"/>
      <c r="R235" s="37" t="s">
        <v>420</v>
      </c>
      <c r="S235" s="37"/>
      <c r="T235" s="22"/>
      <c r="U235" s="22" t="s">
        <v>770</v>
      </c>
      <c r="V235" s="22" t="s">
        <v>592</v>
      </c>
      <c r="W235" s="22" t="s">
        <v>592</v>
      </c>
      <c r="X235" s="22" t="s">
        <v>592</v>
      </c>
      <c r="Y235" s="22" t="s">
        <v>592</v>
      </c>
      <c r="Z235" s="37" t="s">
        <v>82</v>
      </c>
      <c r="AA235" s="22" t="s">
        <v>67</v>
      </c>
      <c r="AB235" s="22">
        <v>3</v>
      </c>
      <c r="AC235" s="37" t="e">
        <f t="shared" si="39"/>
        <v>#DIV/0!</v>
      </c>
      <c r="AD235" s="22"/>
      <c r="AE235" s="22"/>
      <c r="AF235" s="23"/>
      <c r="AG235" s="23"/>
      <c r="AH235" s="23"/>
      <c r="AI235" s="23"/>
      <c r="AJ235" s="37"/>
      <c r="AK235" s="23"/>
      <c r="AL235" s="38" t="s">
        <v>422</v>
      </c>
      <c r="AM235" s="39" t="s">
        <v>1102</v>
      </c>
      <c r="AN235" s="40" t="s">
        <v>448</v>
      </c>
      <c r="AO235" s="27"/>
      <c r="AP235" s="22"/>
      <c r="AQ235" s="37" t="e">
        <f t="shared" si="40"/>
        <v>#DIV/0!</v>
      </c>
      <c r="AR235" s="24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 t="e">
        <f t="shared" si="41"/>
        <v>#DIV/0!</v>
      </c>
      <c r="BD235" s="17" t="e">
        <f t="shared" si="42"/>
        <v>#DIV/0!</v>
      </c>
      <c r="BE235" s="17" t="e">
        <f t="shared" si="43"/>
        <v>#DIV/0!</v>
      </c>
      <c r="BF235" s="17" t="e">
        <f t="shared" si="44"/>
        <v>#DIV/0!</v>
      </c>
      <c r="BG235" s="17" t="e">
        <f t="shared" si="45"/>
        <v>#DIV/0!</v>
      </c>
      <c r="BH235" s="17" t="e">
        <f t="shared" si="46"/>
        <v>#DIV/0!</v>
      </c>
      <c r="BI235" s="17" t="e">
        <f t="shared" si="47"/>
        <v>#DIV/0!</v>
      </c>
      <c r="BJ235" s="17" t="e">
        <f t="shared" si="48"/>
        <v>#DIV/0!</v>
      </c>
      <c r="BK235" s="17" t="e">
        <f t="shared" si="49"/>
        <v>#DIV/0!</v>
      </c>
      <c r="BL235" s="17" t="e">
        <f t="shared" si="50"/>
        <v>#DIV/0!</v>
      </c>
    </row>
    <row r="236" spans="1:64" s="25" customFormat="1" x14ac:dyDescent="0.8">
      <c r="A236" s="21">
        <v>19782394</v>
      </c>
      <c r="B236" s="22" t="s">
        <v>15</v>
      </c>
      <c r="C236" s="22">
        <v>2009</v>
      </c>
      <c r="D236" s="22" t="s">
        <v>346</v>
      </c>
      <c r="E236" s="22" t="s">
        <v>6</v>
      </c>
      <c r="F236" s="22" t="s">
        <v>105</v>
      </c>
      <c r="G236" s="22" t="s">
        <v>68</v>
      </c>
      <c r="H236" s="22" t="s">
        <v>79</v>
      </c>
      <c r="I236" s="22"/>
      <c r="J236" s="22">
        <v>265</v>
      </c>
      <c r="K236" s="22"/>
      <c r="L236" s="22" t="s">
        <v>592</v>
      </c>
      <c r="M236" s="37" t="s">
        <v>64</v>
      </c>
      <c r="N236" s="22" t="s">
        <v>102</v>
      </c>
      <c r="O236" s="22" t="s">
        <v>1106</v>
      </c>
      <c r="P236" s="37"/>
      <c r="Q236" s="37"/>
      <c r="R236" s="37" t="s">
        <v>420</v>
      </c>
      <c r="S236" s="37"/>
      <c r="T236" s="22"/>
      <c r="U236" s="22" t="s">
        <v>778</v>
      </c>
      <c r="V236" s="22" t="s">
        <v>592</v>
      </c>
      <c r="W236" s="22" t="s">
        <v>592</v>
      </c>
      <c r="X236" s="22" t="s">
        <v>592</v>
      </c>
      <c r="Y236" s="22" t="s">
        <v>592</v>
      </c>
      <c r="Z236" s="37" t="s">
        <v>72</v>
      </c>
      <c r="AA236" s="22" t="s">
        <v>67</v>
      </c>
      <c r="AB236" s="22">
        <v>1</v>
      </c>
      <c r="AC236" s="37" t="e">
        <f t="shared" ref="AC236:AC285" si="51">AQ236</f>
        <v>#DIV/0!</v>
      </c>
      <c r="AD236" s="22"/>
      <c r="AE236" s="22"/>
      <c r="AF236" s="23"/>
      <c r="AG236" s="23"/>
      <c r="AH236" s="23"/>
      <c r="AI236" s="23"/>
      <c r="AJ236" s="37" t="s">
        <v>419</v>
      </c>
      <c r="AK236" s="23" t="s">
        <v>630</v>
      </c>
      <c r="AL236" s="38" t="s">
        <v>423</v>
      </c>
      <c r="AM236" s="39"/>
      <c r="AN236" s="40" t="s">
        <v>448</v>
      </c>
      <c r="AO236" s="27"/>
      <c r="AP236" s="22"/>
      <c r="AQ236" s="37" t="e">
        <f t="shared" ref="AQ236:AQ285" si="52">(1-(AO236/AP236))*100</f>
        <v>#DIV/0!</v>
      </c>
      <c r="AR236" s="24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 t="e">
        <f t="shared" si="41"/>
        <v>#DIV/0!</v>
      </c>
      <c r="BD236" s="17" t="e">
        <f t="shared" si="42"/>
        <v>#DIV/0!</v>
      </c>
      <c r="BE236" s="17" t="e">
        <f t="shared" si="43"/>
        <v>#DIV/0!</v>
      </c>
      <c r="BF236" s="17" t="e">
        <f t="shared" si="44"/>
        <v>#DIV/0!</v>
      </c>
      <c r="BG236" s="17" t="e">
        <f t="shared" si="45"/>
        <v>#DIV/0!</v>
      </c>
      <c r="BH236" s="17" t="e">
        <f t="shared" si="46"/>
        <v>#DIV/0!</v>
      </c>
      <c r="BI236" s="17" t="e">
        <f t="shared" si="47"/>
        <v>#DIV/0!</v>
      </c>
      <c r="BJ236" s="17" t="e">
        <f t="shared" si="48"/>
        <v>#DIV/0!</v>
      </c>
      <c r="BK236" s="17" t="e">
        <f t="shared" si="49"/>
        <v>#DIV/0!</v>
      </c>
      <c r="BL236" s="17" t="e">
        <f t="shared" si="50"/>
        <v>#DIV/0!</v>
      </c>
    </row>
    <row r="237" spans="1:64" s="25" customFormat="1" x14ac:dyDescent="0.8">
      <c r="A237" s="21">
        <v>21458063</v>
      </c>
      <c r="B237" s="22" t="s">
        <v>15</v>
      </c>
      <c r="C237" s="22">
        <v>2011</v>
      </c>
      <c r="D237" s="22" t="s">
        <v>347</v>
      </c>
      <c r="E237" s="22" t="s">
        <v>6</v>
      </c>
      <c r="F237" s="22" t="s">
        <v>105</v>
      </c>
      <c r="G237" s="22" t="s">
        <v>68</v>
      </c>
      <c r="H237" s="22" t="s">
        <v>79</v>
      </c>
      <c r="I237" s="22"/>
      <c r="J237" s="22"/>
      <c r="K237" s="22" t="s">
        <v>1109</v>
      </c>
      <c r="L237" s="22" t="s">
        <v>592</v>
      </c>
      <c r="M237" s="37" t="s">
        <v>64</v>
      </c>
      <c r="N237" s="22" t="s">
        <v>400</v>
      </c>
      <c r="O237" s="22" t="s">
        <v>1108</v>
      </c>
      <c r="P237" s="37"/>
      <c r="Q237" s="37"/>
      <c r="R237" s="37" t="s">
        <v>420</v>
      </c>
      <c r="S237" s="37" t="s">
        <v>1107</v>
      </c>
      <c r="T237" s="22">
        <v>20</v>
      </c>
      <c r="U237" s="22"/>
      <c r="V237" s="22" t="s">
        <v>592</v>
      </c>
      <c r="W237" s="22" t="s">
        <v>592</v>
      </c>
      <c r="X237" s="22" t="s">
        <v>592</v>
      </c>
      <c r="Y237" s="22" t="s">
        <v>592</v>
      </c>
      <c r="Z237" s="37" t="s">
        <v>77</v>
      </c>
      <c r="AA237" s="22" t="s">
        <v>67</v>
      </c>
      <c r="AB237" s="22">
        <v>1</v>
      </c>
      <c r="AC237" s="37" t="e">
        <f t="shared" si="51"/>
        <v>#DIV/0!</v>
      </c>
      <c r="AD237" s="22"/>
      <c r="AE237" s="22"/>
      <c r="AF237" s="23"/>
      <c r="AG237" s="23"/>
      <c r="AH237" s="23"/>
      <c r="AI237" s="23"/>
      <c r="AJ237" s="37"/>
      <c r="AK237" s="23"/>
      <c r="AL237" s="38" t="s">
        <v>422</v>
      </c>
      <c r="AM237" s="39"/>
      <c r="AN237" s="40" t="s">
        <v>448</v>
      </c>
      <c r="AO237" s="27"/>
      <c r="AP237" s="22"/>
      <c r="AQ237" s="37" t="e">
        <f t="shared" si="52"/>
        <v>#DIV/0!</v>
      </c>
      <c r="AR237" s="24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 t="e">
        <f t="shared" si="41"/>
        <v>#DIV/0!</v>
      </c>
      <c r="BD237" s="17" t="e">
        <f t="shared" si="42"/>
        <v>#DIV/0!</v>
      </c>
      <c r="BE237" s="17" t="e">
        <f t="shared" si="43"/>
        <v>#DIV/0!</v>
      </c>
      <c r="BF237" s="17" t="e">
        <f t="shared" si="44"/>
        <v>#DIV/0!</v>
      </c>
      <c r="BG237" s="17" t="e">
        <f t="shared" si="45"/>
        <v>#DIV/0!</v>
      </c>
      <c r="BH237" s="17" t="e">
        <f t="shared" si="46"/>
        <v>#DIV/0!</v>
      </c>
      <c r="BI237" s="17" t="e">
        <f t="shared" si="47"/>
        <v>#DIV/0!</v>
      </c>
      <c r="BJ237" s="17" t="e">
        <f t="shared" si="48"/>
        <v>#DIV/0!</v>
      </c>
      <c r="BK237" s="17" t="e">
        <f t="shared" si="49"/>
        <v>#DIV/0!</v>
      </c>
      <c r="BL237" s="17" t="e">
        <f t="shared" si="50"/>
        <v>#DIV/0!</v>
      </c>
    </row>
    <row r="238" spans="1:64" s="25" customFormat="1" x14ac:dyDescent="0.8">
      <c r="A238" s="21">
        <v>21745689</v>
      </c>
      <c r="B238" s="22" t="s">
        <v>15</v>
      </c>
      <c r="C238" s="22">
        <v>2011</v>
      </c>
      <c r="D238" s="22" t="s">
        <v>34</v>
      </c>
      <c r="E238" s="22" t="s">
        <v>6</v>
      </c>
      <c r="F238" s="22" t="s">
        <v>105</v>
      </c>
      <c r="G238" s="22" t="s">
        <v>68</v>
      </c>
      <c r="H238" s="22" t="s">
        <v>79</v>
      </c>
      <c r="I238" s="22"/>
      <c r="J238" s="22">
        <v>82</v>
      </c>
      <c r="K238" s="22"/>
      <c r="L238" s="22" t="s">
        <v>592</v>
      </c>
      <c r="M238" s="37" t="s">
        <v>64</v>
      </c>
      <c r="N238" s="22" t="s">
        <v>76</v>
      </c>
      <c r="O238" s="22" t="s">
        <v>1110</v>
      </c>
      <c r="P238" s="37"/>
      <c r="Q238" s="37"/>
      <c r="R238" s="37" t="s">
        <v>420</v>
      </c>
      <c r="S238" s="37" t="s">
        <v>860</v>
      </c>
      <c r="T238" s="22"/>
      <c r="U238" s="22" t="s">
        <v>1111</v>
      </c>
      <c r="V238" s="22" t="s">
        <v>592</v>
      </c>
      <c r="W238" s="22" t="s">
        <v>592</v>
      </c>
      <c r="X238" s="22" t="s">
        <v>592</v>
      </c>
      <c r="Y238" s="22" t="s">
        <v>592</v>
      </c>
      <c r="Z238" s="37" t="s">
        <v>77</v>
      </c>
      <c r="AA238" s="22" t="s">
        <v>94</v>
      </c>
      <c r="AB238" s="22">
        <v>1</v>
      </c>
      <c r="AC238" s="37" t="e">
        <f t="shared" si="51"/>
        <v>#DIV/0!</v>
      </c>
      <c r="AD238" s="22">
        <v>1600</v>
      </c>
      <c r="AE238" s="22">
        <v>889.34707903780054</v>
      </c>
      <c r="AF238" s="23">
        <v>327.14776632302403</v>
      </c>
      <c r="AG238" s="23" t="s">
        <v>85</v>
      </c>
      <c r="AH238" s="23" t="s">
        <v>399</v>
      </c>
      <c r="AI238" s="23" t="s">
        <v>405</v>
      </c>
      <c r="AJ238" s="37" t="s">
        <v>520</v>
      </c>
      <c r="AK238" s="23" t="s">
        <v>628</v>
      </c>
      <c r="AL238" s="38" t="s">
        <v>423</v>
      </c>
      <c r="AM238" s="39" t="s">
        <v>1112</v>
      </c>
      <c r="AN238" s="40" t="s">
        <v>448</v>
      </c>
      <c r="AO238" s="27"/>
      <c r="AP238" s="22"/>
      <c r="AQ238" s="37" t="e">
        <f t="shared" si="52"/>
        <v>#DIV/0!</v>
      </c>
      <c r="AR238" s="24">
        <v>0.1</v>
      </c>
      <c r="AS238" s="17">
        <v>0.25</v>
      </c>
      <c r="AT238" s="17">
        <v>46.56</v>
      </c>
      <c r="AU238" s="17">
        <v>25.88</v>
      </c>
      <c r="AV238" s="17"/>
      <c r="AW238" s="17"/>
      <c r="AX238" s="17">
        <v>9.52</v>
      </c>
      <c r="AY238" s="17"/>
      <c r="AZ238" s="17"/>
      <c r="BA238" s="17"/>
      <c r="BB238" s="17">
        <v>2.91</v>
      </c>
      <c r="BC238" s="17">
        <f t="shared" si="41"/>
        <v>3.4364261168384882</v>
      </c>
      <c r="BD238" s="17">
        <f t="shared" si="42"/>
        <v>8.5910652920962196</v>
      </c>
      <c r="BE238" s="17">
        <f t="shared" si="43"/>
        <v>1600</v>
      </c>
      <c r="BF238" s="17">
        <f t="shared" si="44"/>
        <v>889.34707903780054</v>
      </c>
      <c r="BG238" s="17">
        <f t="shared" si="45"/>
        <v>0</v>
      </c>
      <c r="BH238" s="17">
        <f t="shared" si="46"/>
        <v>0</v>
      </c>
      <c r="BI238" s="17">
        <f t="shared" si="47"/>
        <v>327.14776632302403</v>
      </c>
      <c r="BJ238" s="17">
        <f t="shared" si="48"/>
        <v>0</v>
      </c>
      <c r="BK238" s="17">
        <f t="shared" si="49"/>
        <v>0</v>
      </c>
      <c r="BL238" s="17">
        <f t="shared" si="50"/>
        <v>0</v>
      </c>
    </row>
    <row r="239" spans="1:64" s="25" customFormat="1" x14ac:dyDescent="0.8">
      <c r="A239" s="21">
        <v>22906608</v>
      </c>
      <c r="B239" s="22" t="s">
        <v>15</v>
      </c>
      <c r="C239" s="22">
        <v>2012</v>
      </c>
      <c r="D239" s="22" t="s">
        <v>348</v>
      </c>
      <c r="E239" s="22" t="s">
        <v>6</v>
      </c>
      <c r="F239" s="22" t="s">
        <v>105</v>
      </c>
      <c r="G239" s="22" t="s">
        <v>68</v>
      </c>
      <c r="H239" s="22" t="s">
        <v>79</v>
      </c>
      <c r="I239" s="22"/>
      <c r="J239" s="22">
        <v>150</v>
      </c>
      <c r="K239" s="22"/>
      <c r="L239" s="22" t="s">
        <v>592</v>
      </c>
      <c r="M239" s="37" t="s">
        <v>64</v>
      </c>
      <c r="N239" s="22" t="s">
        <v>76</v>
      </c>
      <c r="O239" s="22" t="s">
        <v>1113</v>
      </c>
      <c r="P239" s="37"/>
      <c r="Q239" s="37"/>
      <c r="R239" s="37" t="s">
        <v>420</v>
      </c>
      <c r="S239" s="37" t="s">
        <v>769</v>
      </c>
      <c r="T239" s="22"/>
      <c r="U239" s="22" t="s">
        <v>1114</v>
      </c>
      <c r="V239" s="22" t="s">
        <v>592</v>
      </c>
      <c r="W239" s="22" t="s">
        <v>592</v>
      </c>
      <c r="X239" s="22" t="s">
        <v>592</v>
      </c>
      <c r="Y239" s="22" t="s">
        <v>592</v>
      </c>
      <c r="Z239" s="37" t="s">
        <v>77</v>
      </c>
      <c r="AA239" s="22" t="s">
        <v>73</v>
      </c>
      <c r="AB239" s="22">
        <v>1</v>
      </c>
      <c r="AC239" s="37" t="e">
        <f t="shared" si="51"/>
        <v>#DIV/0!</v>
      </c>
      <c r="AD239" s="22"/>
      <c r="AE239" s="22"/>
      <c r="AF239" s="23"/>
      <c r="AG239" s="23" t="s">
        <v>85</v>
      </c>
      <c r="AH239" s="23"/>
      <c r="AI239" s="23"/>
      <c r="AJ239" s="37"/>
      <c r="AK239" s="23"/>
      <c r="AL239" s="38" t="s">
        <v>422</v>
      </c>
      <c r="AM239" s="39"/>
      <c r="AN239" s="40" t="s">
        <v>519</v>
      </c>
      <c r="AO239" s="27"/>
      <c r="AP239" s="22"/>
      <c r="AQ239" s="37" t="e">
        <f t="shared" si="52"/>
        <v>#DIV/0!</v>
      </c>
      <c r="AR239" s="24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 t="e">
        <f t="shared" si="41"/>
        <v>#DIV/0!</v>
      </c>
      <c r="BD239" s="17" t="e">
        <f t="shared" si="42"/>
        <v>#DIV/0!</v>
      </c>
      <c r="BE239" s="17" t="e">
        <f t="shared" si="43"/>
        <v>#DIV/0!</v>
      </c>
      <c r="BF239" s="17" t="e">
        <f t="shared" si="44"/>
        <v>#DIV/0!</v>
      </c>
      <c r="BG239" s="17" t="e">
        <f t="shared" si="45"/>
        <v>#DIV/0!</v>
      </c>
      <c r="BH239" s="17" t="e">
        <f t="shared" si="46"/>
        <v>#DIV/0!</v>
      </c>
      <c r="BI239" s="17" t="e">
        <f t="shared" si="47"/>
        <v>#DIV/0!</v>
      </c>
      <c r="BJ239" s="17" t="e">
        <f t="shared" si="48"/>
        <v>#DIV/0!</v>
      </c>
      <c r="BK239" s="17" t="e">
        <f t="shared" si="49"/>
        <v>#DIV/0!</v>
      </c>
      <c r="BL239" s="17" t="e">
        <f t="shared" si="50"/>
        <v>#DIV/0!</v>
      </c>
    </row>
    <row r="240" spans="1:64" s="25" customFormat="1" x14ac:dyDescent="0.8">
      <c r="A240" s="21">
        <v>22300621</v>
      </c>
      <c r="B240" s="22" t="s">
        <v>18</v>
      </c>
      <c r="C240" s="22">
        <v>2012</v>
      </c>
      <c r="D240" s="22" t="s">
        <v>349</v>
      </c>
      <c r="E240" s="22" t="s">
        <v>6</v>
      </c>
      <c r="F240" s="22" t="s">
        <v>105</v>
      </c>
      <c r="G240" s="22" t="s">
        <v>68</v>
      </c>
      <c r="H240" s="22" t="s">
        <v>79</v>
      </c>
      <c r="I240" s="22"/>
      <c r="J240" s="22">
        <v>55</v>
      </c>
      <c r="K240" s="22"/>
      <c r="L240" s="22">
        <v>-6.1</v>
      </c>
      <c r="M240" s="37" t="s">
        <v>64</v>
      </c>
      <c r="N240" s="22" t="s">
        <v>101</v>
      </c>
      <c r="O240" s="22" t="s">
        <v>1115</v>
      </c>
      <c r="P240" s="37"/>
      <c r="Q240" s="37"/>
      <c r="R240" s="37" t="s">
        <v>420</v>
      </c>
      <c r="S240" s="37"/>
      <c r="T240" s="22"/>
      <c r="U240" s="22" t="s">
        <v>747</v>
      </c>
      <c r="V240" s="22" t="s">
        <v>592</v>
      </c>
      <c r="W240" s="22" t="s">
        <v>592</v>
      </c>
      <c r="X240" s="22" t="s">
        <v>592</v>
      </c>
      <c r="Y240" s="22" t="s">
        <v>592</v>
      </c>
      <c r="Z240" s="37" t="s">
        <v>66</v>
      </c>
      <c r="AA240" s="22" t="s">
        <v>92</v>
      </c>
      <c r="AB240" s="22">
        <v>1</v>
      </c>
      <c r="AC240" s="37" t="e">
        <f t="shared" si="51"/>
        <v>#DIV/0!</v>
      </c>
      <c r="AD240" s="22"/>
      <c r="AE240" s="22"/>
      <c r="AF240" s="23"/>
      <c r="AG240" s="23"/>
      <c r="AH240" s="23"/>
      <c r="AI240" s="23"/>
      <c r="AJ240" s="37"/>
      <c r="AK240" s="23"/>
      <c r="AL240" s="38" t="s">
        <v>422</v>
      </c>
      <c r="AM240" s="39"/>
      <c r="AN240" s="40" t="s">
        <v>448</v>
      </c>
      <c r="AO240" s="27"/>
      <c r="AP240" s="22"/>
      <c r="AQ240" s="37" t="e">
        <f t="shared" si="52"/>
        <v>#DIV/0!</v>
      </c>
      <c r="AR240" s="24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 t="e">
        <f t="shared" si="41"/>
        <v>#DIV/0!</v>
      </c>
      <c r="BD240" s="17" t="e">
        <f t="shared" si="42"/>
        <v>#DIV/0!</v>
      </c>
      <c r="BE240" s="17" t="e">
        <f t="shared" si="43"/>
        <v>#DIV/0!</v>
      </c>
      <c r="BF240" s="17" t="e">
        <f t="shared" si="44"/>
        <v>#DIV/0!</v>
      </c>
      <c r="BG240" s="17" t="e">
        <f t="shared" si="45"/>
        <v>#DIV/0!</v>
      </c>
      <c r="BH240" s="17" t="e">
        <f t="shared" si="46"/>
        <v>#DIV/0!</v>
      </c>
      <c r="BI240" s="17" t="e">
        <f t="shared" si="47"/>
        <v>#DIV/0!</v>
      </c>
      <c r="BJ240" s="17" t="e">
        <f t="shared" si="48"/>
        <v>#DIV/0!</v>
      </c>
      <c r="BK240" s="17" t="e">
        <f t="shared" si="49"/>
        <v>#DIV/0!</v>
      </c>
      <c r="BL240" s="17" t="e">
        <f t="shared" si="50"/>
        <v>#DIV/0!</v>
      </c>
    </row>
    <row r="241" spans="1:64" s="25" customFormat="1" x14ac:dyDescent="0.8">
      <c r="A241" s="21">
        <v>23005348</v>
      </c>
      <c r="B241" s="22" t="s">
        <v>7</v>
      </c>
      <c r="C241" s="22">
        <v>2012</v>
      </c>
      <c r="D241" s="22" t="s">
        <v>350</v>
      </c>
      <c r="E241" s="22" t="s">
        <v>6</v>
      </c>
      <c r="F241" s="22" t="s">
        <v>105</v>
      </c>
      <c r="G241" s="22" t="s">
        <v>68</v>
      </c>
      <c r="H241" s="22" t="s">
        <v>79</v>
      </c>
      <c r="I241" s="22"/>
      <c r="J241" s="22">
        <v>107.8</v>
      </c>
      <c r="K241" s="22"/>
      <c r="L241" s="22" t="s">
        <v>592</v>
      </c>
      <c r="M241" s="37" t="s">
        <v>80</v>
      </c>
      <c r="N241" s="22" t="s">
        <v>1365</v>
      </c>
      <c r="O241" s="22" t="s">
        <v>1116</v>
      </c>
      <c r="P241" s="37"/>
      <c r="Q241" s="37"/>
      <c r="R241" s="37" t="s">
        <v>420</v>
      </c>
      <c r="S241" s="37" t="s">
        <v>1117</v>
      </c>
      <c r="T241" s="22"/>
      <c r="U241" s="22" t="s">
        <v>1118</v>
      </c>
      <c r="V241" s="22" t="s">
        <v>592</v>
      </c>
      <c r="W241" s="22" t="s">
        <v>592</v>
      </c>
      <c r="X241" s="22" t="s">
        <v>592</v>
      </c>
      <c r="Y241" s="22" t="s">
        <v>592</v>
      </c>
      <c r="Z241" s="37" t="s">
        <v>72</v>
      </c>
      <c r="AA241" s="22" t="s">
        <v>73</v>
      </c>
      <c r="AB241" s="22">
        <v>1</v>
      </c>
      <c r="AC241" s="37" t="e">
        <f t="shared" si="51"/>
        <v>#DIV/0!</v>
      </c>
      <c r="AD241" s="22"/>
      <c r="AE241" s="22"/>
      <c r="AF241" s="23"/>
      <c r="AG241" s="23"/>
      <c r="AH241" s="23"/>
      <c r="AI241" s="23"/>
      <c r="AJ241" s="37"/>
      <c r="AK241" s="23"/>
      <c r="AL241" s="38" t="s">
        <v>422</v>
      </c>
      <c r="AM241" s="39"/>
      <c r="AN241" s="40" t="s">
        <v>519</v>
      </c>
      <c r="AO241" s="27"/>
      <c r="AP241" s="22"/>
      <c r="AQ241" s="37" t="e">
        <f t="shared" si="52"/>
        <v>#DIV/0!</v>
      </c>
      <c r="AR241" s="24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 t="e">
        <f t="shared" si="41"/>
        <v>#DIV/0!</v>
      </c>
      <c r="BD241" s="17" t="e">
        <f t="shared" si="42"/>
        <v>#DIV/0!</v>
      </c>
      <c r="BE241" s="17" t="e">
        <f t="shared" si="43"/>
        <v>#DIV/0!</v>
      </c>
      <c r="BF241" s="17" t="e">
        <f t="shared" si="44"/>
        <v>#DIV/0!</v>
      </c>
      <c r="BG241" s="17" t="e">
        <f t="shared" si="45"/>
        <v>#DIV/0!</v>
      </c>
      <c r="BH241" s="17" t="e">
        <f t="shared" si="46"/>
        <v>#DIV/0!</v>
      </c>
      <c r="BI241" s="17" t="e">
        <f t="shared" si="47"/>
        <v>#DIV/0!</v>
      </c>
      <c r="BJ241" s="17" t="e">
        <f t="shared" si="48"/>
        <v>#DIV/0!</v>
      </c>
      <c r="BK241" s="17" t="e">
        <f t="shared" si="49"/>
        <v>#DIV/0!</v>
      </c>
      <c r="BL241" s="17" t="e">
        <f t="shared" si="50"/>
        <v>#DIV/0!</v>
      </c>
    </row>
    <row r="242" spans="1:64" s="25" customFormat="1" x14ac:dyDescent="0.8">
      <c r="A242" s="21">
        <v>24008045</v>
      </c>
      <c r="B242" s="22" t="s">
        <v>15</v>
      </c>
      <c r="C242" s="22">
        <v>2013</v>
      </c>
      <c r="D242" s="22" t="s">
        <v>351</v>
      </c>
      <c r="E242" s="22" t="s">
        <v>6</v>
      </c>
      <c r="F242" s="22" t="s">
        <v>105</v>
      </c>
      <c r="G242" s="22" t="s">
        <v>68</v>
      </c>
      <c r="H242" s="22" t="s">
        <v>79</v>
      </c>
      <c r="I242" s="22"/>
      <c r="J242" s="22">
        <v>80</v>
      </c>
      <c r="K242" s="22"/>
      <c r="L242" s="22" t="s">
        <v>592</v>
      </c>
      <c r="M242" s="37" t="s">
        <v>64</v>
      </c>
      <c r="N242" s="22" t="s">
        <v>99</v>
      </c>
      <c r="O242" s="22" t="s">
        <v>1120</v>
      </c>
      <c r="P242" s="37"/>
      <c r="Q242" s="37"/>
      <c r="R242" s="37" t="s">
        <v>420</v>
      </c>
      <c r="S242" s="37" t="s">
        <v>1119</v>
      </c>
      <c r="T242" s="22">
        <v>50</v>
      </c>
      <c r="U242" s="22"/>
      <c r="V242" s="22" t="s">
        <v>592</v>
      </c>
      <c r="W242" s="22">
        <v>12.7</v>
      </c>
      <c r="X242" s="22">
        <v>3.78</v>
      </c>
      <c r="Y242" s="22" t="s">
        <v>592</v>
      </c>
      <c r="Z242" s="37" t="s">
        <v>66</v>
      </c>
      <c r="AA242" s="22" t="s">
        <v>73</v>
      </c>
      <c r="AB242" s="22">
        <v>1</v>
      </c>
      <c r="AC242" s="37">
        <f t="shared" si="51"/>
        <v>85.087850338416288</v>
      </c>
      <c r="AD242" s="22">
        <v>193.22834645669292</v>
      </c>
      <c r="AE242" s="22">
        <v>79.228346456692904</v>
      </c>
      <c r="AF242" s="23">
        <v>12.992125984251967</v>
      </c>
      <c r="AG242" s="23" t="s">
        <v>85</v>
      </c>
      <c r="AH242" s="23" t="s">
        <v>399</v>
      </c>
      <c r="AI242" s="23" t="s">
        <v>88</v>
      </c>
      <c r="AJ242" s="37" t="s">
        <v>977</v>
      </c>
      <c r="AK242" s="23" t="s">
        <v>630</v>
      </c>
      <c r="AL242" s="38" t="s">
        <v>424</v>
      </c>
      <c r="AM242" s="39"/>
      <c r="AN242" s="40" t="s">
        <v>87</v>
      </c>
      <c r="AO242" s="27">
        <v>129.77000000000001</v>
      </c>
      <c r="AP242" s="22">
        <v>870.23</v>
      </c>
      <c r="AQ242" s="37">
        <f t="shared" si="52"/>
        <v>85.087850338416288</v>
      </c>
      <c r="AR242" s="24"/>
      <c r="AS242" s="17">
        <v>1.27</v>
      </c>
      <c r="AT242" s="17">
        <v>24.54</v>
      </c>
      <c r="AU242" s="17">
        <v>10.061999999999999</v>
      </c>
      <c r="AV242" s="17">
        <v>1.65</v>
      </c>
      <c r="AW242" s="17"/>
      <c r="AX242" s="17">
        <v>0.8</v>
      </c>
      <c r="AY242" s="17"/>
      <c r="AZ242" s="17">
        <v>0.47</v>
      </c>
      <c r="BA242" s="17"/>
      <c r="BB242" s="17">
        <v>12.7</v>
      </c>
      <c r="BC242" s="17">
        <f t="shared" si="41"/>
        <v>0</v>
      </c>
      <c r="BD242" s="17">
        <f t="shared" si="42"/>
        <v>10</v>
      </c>
      <c r="BE242" s="17">
        <f t="shared" si="43"/>
        <v>193.22834645669292</v>
      </c>
      <c r="BF242" s="17">
        <f t="shared" si="44"/>
        <v>79.228346456692904</v>
      </c>
      <c r="BG242" s="17">
        <f t="shared" si="45"/>
        <v>12.992125984251967</v>
      </c>
      <c r="BH242" s="17">
        <f t="shared" si="46"/>
        <v>0</v>
      </c>
      <c r="BI242" s="17">
        <f t="shared" si="47"/>
        <v>6.2992125984251981</v>
      </c>
      <c r="BJ242" s="17">
        <f t="shared" si="48"/>
        <v>0</v>
      </c>
      <c r="BK242" s="17">
        <f t="shared" si="49"/>
        <v>3.7007874015748032</v>
      </c>
      <c r="BL242" s="17">
        <f t="shared" si="50"/>
        <v>0</v>
      </c>
    </row>
    <row r="243" spans="1:64" s="25" customFormat="1" x14ac:dyDescent="0.8">
      <c r="A243" s="21">
        <v>21880364</v>
      </c>
      <c r="B243" s="22" t="s">
        <v>15</v>
      </c>
      <c r="C243" s="22">
        <v>2011</v>
      </c>
      <c r="D243" s="22" t="s">
        <v>352</v>
      </c>
      <c r="E243" s="22" t="s">
        <v>6</v>
      </c>
      <c r="F243" s="22" t="s">
        <v>105</v>
      </c>
      <c r="G243" s="22" t="s">
        <v>68</v>
      </c>
      <c r="H243" s="22" t="s">
        <v>79</v>
      </c>
      <c r="I243" s="22"/>
      <c r="J243" s="22">
        <v>400</v>
      </c>
      <c r="K243" s="22"/>
      <c r="L243" s="22" t="s">
        <v>592</v>
      </c>
      <c r="M243" s="37" t="s">
        <v>64</v>
      </c>
      <c r="N243" s="22" t="s">
        <v>87</v>
      </c>
      <c r="O243" s="22"/>
      <c r="P243" s="37" t="s">
        <v>97</v>
      </c>
      <c r="Q243" s="37" t="s">
        <v>1121</v>
      </c>
      <c r="R243" s="37" t="s">
        <v>65</v>
      </c>
      <c r="S243" s="37" t="s">
        <v>1122</v>
      </c>
      <c r="T243" s="22"/>
      <c r="U243" s="65" t="s">
        <v>1124</v>
      </c>
      <c r="V243" s="22" t="s">
        <v>592</v>
      </c>
      <c r="W243" s="22" t="s">
        <v>592</v>
      </c>
      <c r="X243" s="22" t="s">
        <v>592</v>
      </c>
      <c r="Y243" s="22" t="s">
        <v>592</v>
      </c>
      <c r="Z243" s="76" t="s">
        <v>1068</v>
      </c>
      <c r="AA243" s="77"/>
      <c r="AB243" s="22">
        <v>1</v>
      </c>
      <c r="AC243" s="37" t="e">
        <f t="shared" si="51"/>
        <v>#DIV/0!</v>
      </c>
      <c r="AD243" s="22"/>
      <c r="AE243" s="22"/>
      <c r="AF243" s="23"/>
      <c r="AG243" s="23" t="s">
        <v>85</v>
      </c>
      <c r="AH243" s="23" t="s">
        <v>399</v>
      </c>
      <c r="AI243" s="23" t="s">
        <v>88</v>
      </c>
      <c r="AJ243" s="37"/>
      <c r="AK243" s="23"/>
      <c r="AL243" s="38" t="s">
        <v>422</v>
      </c>
      <c r="AM243" s="39"/>
      <c r="AN243" s="40" t="s">
        <v>1123</v>
      </c>
      <c r="AO243" s="27"/>
      <c r="AP243" s="22"/>
      <c r="AQ243" s="37" t="e">
        <f t="shared" si="52"/>
        <v>#DIV/0!</v>
      </c>
      <c r="AR243" s="24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 t="e">
        <f t="shared" si="41"/>
        <v>#DIV/0!</v>
      </c>
      <c r="BD243" s="17" t="e">
        <f t="shared" si="42"/>
        <v>#DIV/0!</v>
      </c>
      <c r="BE243" s="17" t="e">
        <f t="shared" si="43"/>
        <v>#DIV/0!</v>
      </c>
      <c r="BF243" s="17" t="e">
        <f t="shared" si="44"/>
        <v>#DIV/0!</v>
      </c>
      <c r="BG243" s="17" t="e">
        <f t="shared" si="45"/>
        <v>#DIV/0!</v>
      </c>
      <c r="BH243" s="17" t="e">
        <f t="shared" si="46"/>
        <v>#DIV/0!</v>
      </c>
      <c r="BI243" s="17" t="e">
        <f t="shared" si="47"/>
        <v>#DIV/0!</v>
      </c>
      <c r="BJ243" s="17" t="e">
        <f t="shared" si="48"/>
        <v>#DIV/0!</v>
      </c>
      <c r="BK243" s="17" t="e">
        <f t="shared" si="49"/>
        <v>#DIV/0!</v>
      </c>
      <c r="BL243" s="17" t="e">
        <f t="shared" si="50"/>
        <v>#DIV/0!</v>
      </c>
    </row>
    <row r="244" spans="1:64" s="25" customFormat="1" x14ac:dyDescent="0.8">
      <c r="A244" s="21">
        <v>22133237</v>
      </c>
      <c r="B244" s="22" t="s">
        <v>14</v>
      </c>
      <c r="C244" s="22">
        <v>2012</v>
      </c>
      <c r="D244" s="22" t="s">
        <v>353</v>
      </c>
      <c r="E244" s="22" t="s">
        <v>6</v>
      </c>
      <c r="F244" s="22" t="s">
        <v>105</v>
      </c>
      <c r="G244" s="22" t="s">
        <v>68</v>
      </c>
      <c r="H244" s="22" t="s">
        <v>79</v>
      </c>
      <c r="I244" s="22"/>
      <c r="J244" s="22">
        <v>115</v>
      </c>
      <c r="K244" s="22"/>
      <c r="L244" s="22" t="s">
        <v>592</v>
      </c>
      <c r="M244" s="37" t="s">
        <v>64</v>
      </c>
      <c r="N244" s="22" t="s">
        <v>80</v>
      </c>
      <c r="O244" s="22" t="s">
        <v>1125</v>
      </c>
      <c r="P244" s="37" t="s">
        <v>97</v>
      </c>
      <c r="Q244" s="37" t="s">
        <v>1126</v>
      </c>
      <c r="R244" s="37" t="s">
        <v>420</v>
      </c>
      <c r="S244" s="37" t="s">
        <v>1127</v>
      </c>
      <c r="T244" s="22"/>
      <c r="U244" s="22" t="s">
        <v>563</v>
      </c>
      <c r="V244" s="22">
        <v>0.25</v>
      </c>
      <c r="W244" s="22" t="s">
        <v>592</v>
      </c>
      <c r="X244" s="22" t="s">
        <v>592</v>
      </c>
      <c r="Y244" s="22" t="s">
        <v>592</v>
      </c>
      <c r="Z244" s="37" t="s">
        <v>66</v>
      </c>
      <c r="AA244" s="22" t="s">
        <v>85</v>
      </c>
      <c r="AB244" s="22">
        <v>8</v>
      </c>
      <c r="AC244" s="37">
        <f t="shared" si="51"/>
        <v>100</v>
      </c>
      <c r="AD244" s="22"/>
      <c r="AE244" s="22"/>
      <c r="AF244" s="23"/>
      <c r="AG244" s="23"/>
      <c r="AH244" s="23"/>
      <c r="AI244" s="23"/>
      <c r="AJ244" s="37" t="s">
        <v>512</v>
      </c>
      <c r="AK244" s="23" t="s">
        <v>617</v>
      </c>
      <c r="AL244" s="38" t="s">
        <v>424</v>
      </c>
      <c r="AM244" s="39"/>
      <c r="AN244" s="40" t="s">
        <v>87</v>
      </c>
      <c r="AO244" s="27">
        <v>0</v>
      </c>
      <c r="AP244" s="22">
        <v>2250</v>
      </c>
      <c r="AQ244" s="37">
        <f t="shared" si="52"/>
        <v>100</v>
      </c>
      <c r="AR244" s="24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 t="e">
        <f t="shared" si="41"/>
        <v>#DIV/0!</v>
      </c>
      <c r="BD244" s="17" t="e">
        <f t="shared" si="42"/>
        <v>#DIV/0!</v>
      </c>
      <c r="BE244" s="17" t="e">
        <f t="shared" si="43"/>
        <v>#DIV/0!</v>
      </c>
      <c r="BF244" s="17" t="e">
        <f t="shared" si="44"/>
        <v>#DIV/0!</v>
      </c>
      <c r="BG244" s="17" t="e">
        <f t="shared" si="45"/>
        <v>#DIV/0!</v>
      </c>
      <c r="BH244" s="17" t="e">
        <f t="shared" si="46"/>
        <v>#DIV/0!</v>
      </c>
      <c r="BI244" s="17" t="e">
        <f t="shared" si="47"/>
        <v>#DIV/0!</v>
      </c>
      <c r="BJ244" s="17" t="e">
        <f t="shared" si="48"/>
        <v>#DIV/0!</v>
      </c>
      <c r="BK244" s="17" t="e">
        <f t="shared" si="49"/>
        <v>#DIV/0!</v>
      </c>
      <c r="BL244" s="17" t="e">
        <f t="shared" si="50"/>
        <v>#DIV/0!</v>
      </c>
    </row>
    <row r="245" spans="1:64" s="25" customFormat="1" x14ac:dyDescent="0.8">
      <c r="A245" s="21">
        <v>25247850</v>
      </c>
      <c r="B245" s="22" t="s">
        <v>7</v>
      </c>
      <c r="C245" s="22">
        <v>2014</v>
      </c>
      <c r="D245" s="22" t="s">
        <v>354</v>
      </c>
      <c r="E245" s="22" t="s">
        <v>6</v>
      </c>
      <c r="F245" s="22" t="s">
        <v>105</v>
      </c>
      <c r="G245" s="22" t="s">
        <v>68</v>
      </c>
      <c r="H245" s="22" t="s">
        <v>79</v>
      </c>
      <c r="I245" s="22"/>
      <c r="J245" s="22">
        <v>76</v>
      </c>
      <c r="K245" s="22"/>
      <c r="L245" s="22">
        <v>4</v>
      </c>
      <c r="M245" s="37" t="s">
        <v>64</v>
      </c>
      <c r="N245" s="22" t="s">
        <v>99</v>
      </c>
      <c r="O245" s="22" t="s">
        <v>1129</v>
      </c>
      <c r="P245" s="37"/>
      <c r="Q245" s="37"/>
      <c r="R245" s="37" t="s">
        <v>420</v>
      </c>
      <c r="S245" s="37"/>
      <c r="T245" s="22">
        <v>10</v>
      </c>
      <c r="U245" s="22"/>
      <c r="V245" s="22" t="s">
        <v>592</v>
      </c>
      <c r="W245" s="22" t="s">
        <v>592</v>
      </c>
      <c r="X245" s="22" t="s">
        <v>592</v>
      </c>
      <c r="Y245" s="22">
        <v>5</v>
      </c>
      <c r="Z245" s="37" t="s">
        <v>82</v>
      </c>
      <c r="AA245" s="22" t="s">
        <v>67</v>
      </c>
      <c r="AB245" s="22">
        <v>1</v>
      </c>
      <c r="AC245" s="37" t="e">
        <f t="shared" si="51"/>
        <v>#DIV/0!</v>
      </c>
      <c r="AD245" s="22"/>
      <c r="AE245" s="22"/>
      <c r="AF245" s="23"/>
      <c r="AG245" s="23" t="s">
        <v>85</v>
      </c>
      <c r="AH245" s="23" t="s">
        <v>399</v>
      </c>
      <c r="AI245" s="23" t="s">
        <v>405</v>
      </c>
      <c r="AJ245" s="37" t="s">
        <v>428</v>
      </c>
      <c r="AK245" s="23"/>
      <c r="AL245" s="38" t="s">
        <v>424</v>
      </c>
      <c r="AM245" s="39"/>
      <c r="AN245" s="40" t="s">
        <v>87</v>
      </c>
      <c r="AO245" s="27"/>
      <c r="AP245" s="22"/>
      <c r="AQ245" s="37" t="e">
        <f t="shared" si="52"/>
        <v>#DIV/0!</v>
      </c>
      <c r="AR245" s="24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 t="e">
        <f t="shared" si="41"/>
        <v>#DIV/0!</v>
      </c>
      <c r="BD245" s="17" t="e">
        <f t="shared" si="42"/>
        <v>#DIV/0!</v>
      </c>
      <c r="BE245" s="17" t="e">
        <f t="shared" si="43"/>
        <v>#DIV/0!</v>
      </c>
      <c r="BF245" s="17" t="e">
        <f t="shared" si="44"/>
        <v>#DIV/0!</v>
      </c>
      <c r="BG245" s="17" t="e">
        <f t="shared" si="45"/>
        <v>#DIV/0!</v>
      </c>
      <c r="BH245" s="17" t="e">
        <f t="shared" si="46"/>
        <v>#DIV/0!</v>
      </c>
      <c r="BI245" s="17" t="e">
        <f t="shared" si="47"/>
        <v>#DIV/0!</v>
      </c>
      <c r="BJ245" s="17" t="e">
        <f t="shared" si="48"/>
        <v>#DIV/0!</v>
      </c>
      <c r="BK245" s="17" t="e">
        <f t="shared" si="49"/>
        <v>#DIV/0!</v>
      </c>
      <c r="BL245" s="17" t="e">
        <f t="shared" si="50"/>
        <v>#DIV/0!</v>
      </c>
    </row>
    <row r="246" spans="1:64" s="25" customFormat="1" x14ac:dyDescent="0.8">
      <c r="A246" s="21">
        <v>22961067</v>
      </c>
      <c r="B246" s="22" t="s">
        <v>11</v>
      </c>
      <c r="C246" s="22">
        <v>2012</v>
      </c>
      <c r="D246" s="22" t="s">
        <v>355</v>
      </c>
      <c r="E246" s="22" t="s">
        <v>6</v>
      </c>
      <c r="F246" s="22" t="s">
        <v>105</v>
      </c>
      <c r="G246" s="22" t="s">
        <v>68</v>
      </c>
      <c r="H246" s="22" t="s">
        <v>79</v>
      </c>
      <c r="I246" s="22"/>
      <c r="J246" s="22">
        <v>422.4</v>
      </c>
      <c r="K246" s="22"/>
      <c r="L246" s="22">
        <v>20.7</v>
      </c>
      <c r="M246" s="37" t="s">
        <v>64</v>
      </c>
      <c r="N246" s="22" t="s">
        <v>1365</v>
      </c>
      <c r="O246" s="22" t="s">
        <v>1133</v>
      </c>
      <c r="P246" s="37" t="s">
        <v>97</v>
      </c>
      <c r="Q246" s="37" t="s">
        <v>1131</v>
      </c>
      <c r="R246" s="37" t="s">
        <v>65</v>
      </c>
      <c r="S246" s="37" t="s">
        <v>1130</v>
      </c>
      <c r="T246" s="76" t="s">
        <v>592</v>
      </c>
      <c r="U246" s="77"/>
      <c r="V246" s="22" t="s">
        <v>592</v>
      </c>
      <c r="W246" s="22" t="s">
        <v>592</v>
      </c>
      <c r="X246" s="22" t="s">
        <v>592</v>
      </c>
      <c r="Y246" s="22" t="s">
        <v>592</v>
      </c>
      <c r="Z246" s="37" t="s">
        <v>72</v>
      </c>
      <c r="AA246" s="22" t="s">
        <v>67</v>
      </c>
      <c r="AB246" s="22">
        <v>3</v>
      </c>
      <c r="AC246" s="37">
        <f t="shared" si="51"/>
        <v>80.267170030492224</v>
      </c>
      <c r="AD246" s="22"/>
      <c r="AE246" s="22"/>
      <c r="AF246" s="23"/>
      <c r="AG246" s="23"/>
      <c r="AH246" s="23"/>
      <c r="AI246" s="23"/>
      <c r="AJ246" s="37" t="s">
        <v>512</v>
      </c>
      <c r="AK246" s="23" t="s">
        <v>1132</v>
      </c>
      <c r="AL246" s="38" t="s">
        <v>424</v>
      </c>
      <c r="AM246" s="39"/>
      <c r="AN246" s="40" t="s">
        <v>87</v>
      </c>
      <c r="AO246" s="27">
        <v>13.59</v>
      </c>
      <c r="AP246" s="22">
        <v>68.87</v>
      </c>
      <c r="AQ246" s="37">
        <f t="shared" si="52"/>
        <v>80.267170030492224</v>
      </c>
      <c r="AR246" s="24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 t="e">
        <f t="shared" si="41"/>
        <v>#DIV/0!</v>
      </c>
      <c r="BD246" s="17" t="e">
        <f t="shared" si="42"/>
        <v>#DIV/0!</v>
      </c>
      <c r="BE246" s="17" t="e">
        <f t="shared" si="43"/>
        <v>#DIV/0!</v>
      </c>
      <c r="BF246" s="17" t="e">
        <f t="shared" si="44"/>
        <v>#DIV/0!</v>
      </c>
      <c r="BG246" s="17" t="e">
        <f t="shared" si="45"/>
        <v>#DIV/0!</v>
      </c>
      <c r="BH246" s="17" t="e">
        <f t="shared" si="46"/>
        <v>#DIV/0!</v>
      </c>
      <c r="BI246" s="17" t="e">
        <f t="shared" si="47"/>
        <v>#DIV/0!</v>
      </c>
      <c r="BJ246" s="17" t="e">
        <f t="shared" si="48"/>
        <v>#DIV/0!</v>
      </c>
      <c r="BK246" s="17" t="e">
        <f t="shared" si="49"/>
        <v>#DIV/0!</v>
      </c>
      <c r="BL246" s="17" t="e">
        <f t="shared" si="50"/>
        <v>#DIV/0!</v>
      </c>
    </row>
    <row r="247" spans="1:64" s="25" customFormat="1" x14ac:dyDescent="0.8">
      <c r="A247" s="21">
        <v>23871538</v>
      </c>
      <c r="B247" s="22" t="s">
        <v>15</v>
      </c>
      <c r="C247" s="22">
        <v>2013</v>
      </c>
      <c r="D247" s="22" t="s">
        <v>356</v>
      </c>
      <c r="E247" s="22" t="s">
        <v>6</v>
      </c>
      <c r="F247" s="22" t="s">
        <v>105</v>
      </c>
      <c r="G247" s="22" t="s">
        <v>62</v>
      </c>
      <c r="H247" s="22" t="s">
        <v>415</v>
      </c>
      <c r="I247" s="22"/>
      <c r="J247" s="22">
        <v>30</v>
      </c>
      <c r="K247" s="22"/>
      <c r="L247" s="22" t="s">
        <v>592</v>
      </c>
      <c r="M247" s="37" t="s">
        <v>64</v>
      </c>
      <c r="N247" s="22" t="s">
        <v>65</v>
      </c>
      <c r="O247" s="22" t="s">
        <v>1134</v>
      </c>
      <c r="P247" s="37"/>
      <c r="Q247" s="37"/>
      <c r="R247" s="37" t="s">
        <v>420</v>
      </c>
      <c r="S247" s="37"/>
      <c r="T247" s="22">
        <v>10</v>
      </c>
      <c r="U247" s="22"/>
      <c r="V247" s="22" t="s">
        <v>592</v>
      </c>
      <c r="W247" s="22" t="s">
        <v>592</v>
      </c>
      <c r="X247" s="22" t="s">
        <v>592</v>
      </c>
      <c r="Y247" s="22" t="s">
        <v>592</v>
      </c>
      <c r="Z247" s="37" t="s">
        <v>77</v>
      </c>
      <c r="AA247" s="22" t="s">
        <v>78</v>
      </c>
      <c r="AB247" s="22">
        <v>1</v>
      </c>
      <c r="AC247" s="37">
        <f t="shared" si="51"/>
        <v>100</v>
      </c>
      <c r="AD247" s="22"/>
      <c r="AE247" s="22"/>
      <c r="AF247" s="23"/>
      <c r="AG247" s="23" t="s">
        <v>85</v>
      </c>
      <c r="AH247" s="23" t="s">
        <v>405</v>
      </c>
      <c r="AI247" s="23"/>
      <c r="AJ247" s="37" t="s">
        <v>520</v>
      </c>
      <c r="AK247" s="23" t="s">
        <v>1135</v>
      </c>
      <c r="AL247" s="38" t="s">
        <v>423</v>
      </c>
      <c r="AM247" s="39"/>
      <c r="AN247" s="40" t="s">
        <v>519</v>
      </c>
      <c r="AO247" s="27">
        <v>0</v>
      </c>
      <c r="AP247" s="22">
        <v>6</v>
      </c>
      <c r="AQ247" s="37">
        <f t="shared" si="52"/>
        <v>100</v>
      </c>
      <c r="AR247" s="24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 t="e">
        <f t="shared" si="41"/>
        <v>#DIV/0!</v>
      </c>
      <c r="BD247" s="17" t="e">
        <f t="shared" si="42"/>
        <v>#DIV/0!</v>
      </c>
      <c r="BE247" s="17" t="e">
        <f t="shared" si="43"/>
        <v>#DIV/0!</v>
      </c>
      <c r="BF247" s="17" t="e">
        <f t="shared" si="44"/>
        <v>#DIV/0!</v>
      </c>
      <c r="BG247" s="17" t="e">
        <f t="shared" si="45"/>
        <v>#DIV/0!</v>
      </c>
      <c r="BH247" s="17" t="e">
        <f t="shared" si="46"/>
        <v>#DIV/0!</v>
      </c>
      <c r="BI247" s="17" t="e">
        <f t="shared" si="47"/>
        <v>#DIV/0!</v>
      </c>
      <c r="BJ247" s="17" t="e">
        <f t="shared" si="48"/>
        <v>#DIV/0!</v>
      </c>
      <c r="BK247" s="17" t="e">
        <f t="shared" si="49"/>
        <v>#DIV/0!</v>
      </c>
      <c r="BL247" s="17" t="e">
        <f t="shared" si="50"/>
        <v>#DIV/0!</v>
      </c>
    </row>
    <row r="248" spans="1:64" s="25" customFormat="1" x14ac:dyDescent="0.8">
      <c r="A248" s="21">
        <v>23611451</v>
      </c>
      <c r="B248" s="22" t="s">
        <v>15</v>
      </c>
      <c r="C248" s="22">
        <v>2013</v>
      </c>
      <c r="D248" s="22" t="s">
        <v>358</v>
      </c>
      <c r="E248" s="22" t="s">
        <v>6</v>
      </c>
      <c r="F248" s="22" t="s">
        <v>105</v>
      </c>
      <c r="G248" s="22" t="s">
        <v>62</v>
      </c>
      <c r="H248" s="22" t="s">
        <v>415</v>
      </c>
      <c r="I248" s="22"/>
      <c r="J248" s="22">
        <v>529</v>
      </c>
      <c r="K248" s="22"/>
      <c r="L248" s="22">
        <v>-19</v>
      </c>
      <c r="M248" s="37" t="s">
        <v>80</v>
      </c>
      <c r="N248" s="22" t="s">
        <v>87</v>
      </c>
      <c r="O248" s="22"/>
      <c r="P248" s="37" t="s">
        <v>80</v>
      </c>
      <c r="Q248" s="37" t="s">
        <v>1137</v>
      </c>
      <c r="R248" s="37" t="s">
        <v>65</v>
      </c>
      <c r="S248" s="37" t="s">
        <v>1136</v>
      </c>
      <c r="T248" s="22">
        <v>5</v>
      </c>
      <c r="U248" s="22"/>
      <c r="V248" s="22" t="s">
        <v>592</v>
      </c>
      <c r="W248" s="22" t="s">
        <v>592</v>
      </c>
      <c r="X248" s="22" t="s">
        <v>592</v>
      </c>
      <c r="Y248" s="22" t="s">
        <v>592</v>
      </c>
      <c r="Z248" s="37" t="s">
        <v>82</v>
      </c>
      <c r="AA248" s="22" t="s">
        <v>73</v>
      </c>
      <c r="AB248" s="22">
        <v>1</v>
      </c>
      <c r="AC248" s="37" t="e">
        <f t="shared" si="51"/>
        <v>#DIV/0!</v>
      </c>
      <c r="AD248" s="22"/>
      <c r="AE248" s="22"/>
      <c r="AF248" s="23"/>
      <c r="AG248" s="23"/>
      <c r="AH248" s="23"/>
      <c r="AI248" s="23"/>
      <c r="AJ248" s="37"/>
      <c r="AK248" s="23" t="s">
        <v>1138</v>
      </c>
      <c r="AL248" s="38" t="s">
        <v>422</v>
      </c>
      <c r="AM248" s="39"/>
      <c r="AN248" s="40" t="s">
        <v>448</v>
      </c>
      <c r="AO248" s="27"/>
      <c r="AP248" s="22"/>
      <c r="AQ248" s="37" t="e">
        <f t="shared" si="52"/>
        <v>#DIV/0!</v>
      </c>
      <c r="AR248" s="24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 t="e">
        <f t="shared" si="41"/>
        <v>#DIV/0!</v>
      </c>
      <c r="BD248" s="17" t="e">
        <f t="shared" si="42"/>
        <v>#DIV/0!</v>
      </c>
      <c r="BE248" s="17" t="e">
        <f t="shared" si="43"/>
        <v>#DIV/0!</v>
      </c>
      <c r="BF248" s="17" t="e">
        <f t="shared" si="44"/>
        <v>#DIV/0!</v>
      </c>
      <c r="BG248" s="17" t="e">
        <f t="shared" si="45"/>
        <v>#DIV/0!</v>
      </c>
      <c r="BH248" s="17" t="e">
        <f t="shared" si="46"/>
        <v>#DIV/0!</v>
      </c>
      <c r="BI248" s="17" t="e">
        <f t="shared" si="47"/>
        <v>#DIV/0!</v>
      </c>
      <c r="BJ248" s="17" t="e">
        <f t="shared" si="48"/>
        <v>#DIV/0!</v>
      </c>
      <c r="BK248" s="17" t="e">
        <f t="shared" si="49"/>
        <v>#DIV/0!</v>
      </c>
      <c r="BL248" s="17" t="e">
        <f t="shared" si="50"/>
        <v>#DIV/0!</v>
      </c>
    </row>
    <row r="249" spans="1:64" s="25" customFormat="1" x14ac:dyDescent="0.8">
      <c r="A249" s="21">
        <v>25670342</v>
      </c>
      <c r="B249" s="22" t="s">
        <v>7</v>
      </c>
      <c r="C249" s="22">
        <v>2015</v>
      </c>
      <c r="D249" s="22" t="s">
        <v>359</v>
      </c>
      <c r="E249" s="22" t="s">
        <v>6</v>
      </c>
      <c r="F249" s="22" t="s">
        <v>105</v>
      </c>
      <c r="G249" s="22" t="s">
        <v>62</v>
      </c>
      <c r="H249" s="22" t="s">
        <v>415</v>
      </c>
      <c r="I249" s="22"/>
      <c r="J249" s="22">
        <v>42</v>
      </c>
      <c r="K249" s="22"/>
      <c r="L249" s="22" t="s">
        <v>592</v>
      </c>
      <c r="M249" s="37" t="s">
        <v>64</v>
      </c>
      <c r="N249" s="22" t="s">
        <v>1365</v>
      </c>
      <c r="O249" s="22" t="s">
        <v>1139</v>
      </c>
      <c r="P249" s="37"/>
      <c r="Q249" s="37"/>
      <c r="R249" s="37" t="s">
        <v>420</v>
      </c>
      <c r="S249" s="37"/>
      <c r="T249" s="22"/>
      <c r="U249" s="22" t="s">
        <v>936</v>
      </c>
      <c r="V249" s="22" t="s">
        <v>592</v>
      </c>
      <c r="W249" s="22" t="s">
        <v>592</v>
      </c>
      <c r="X249" s="22" t="s">
        <v>592</v>
      </c>
      <c r="Y249" s="22" t="s">
        <v>592</v>
      </c>
      <c r="Z249" s="37" t="s">
        <v>77</v>
      </c>
      <c r="AA249" s="22" t="s">
        <v>80</v>
      </c>
      <c r="AB249" s="22">
        <v>1</v>
      </c>
      <c r="AC249" s="37" t="e">
        <f t="shared" si="51"/>
        <v>#DIV/0!</v>
      </c>
      <c r="AD249" s="22"/>
      <c r="AE249" s="22"/>
      <c r="AF249" s="23"/>
      <c r="AG249" s="23"/>
      <c r="AH249" s="23"/>
      <c r="AI249" s="23"/>
      <c r="AJ249" s="37"/>
      <c r="AK249" s="23"/>
      <c r="AL249" s="38" t="s">
        <v>422</v>
      </c>
      <c r="AM249" s="39"/>
      <c r="AN249" s="40" t="s">
        <v>450</v>
      </c>
      <c r="AO249" s="27"/>
      <c r="AP249" s="22"/>
      <c r="AQ249" s="37" t="e">
        <f t="shared" si="52"/>
        <v>#DIV/0!</v>
      </c>
      <c r="AR249" s="24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 t="e">
        <f t="shared" si="41"/>
        <v>#DIV/0!</v>
      </c>
      <c r="BD249" s="17" t="e">
        <f t="shared" si="42"/>
        <v>#DIV/0!</v>
      </c>
      <c r="BE249" s="17" t="e">
        <f t="shared" si="43"/>
        <v>#DIV/0!</v>
      </c>
      <c r="BF249" s="17" t="e">
        <f t="shared" si="44"/>
        <v>#DIV/0!</v>
      </c>
      <c r="BG249" s="17" t="e">
        <f t="shared" si="45"/>
        <v>#DIV/0!</v>
      </c>
      <c r="BH249" s="17" t="e">
        <f t="shared" si="46"/>
        <v>#DIV/0!</v>
      </c>
      <c r="BI249" s="17" t="e">
        <f t="shared" si="47"/>
        <v>#DIV/0!</v>
      </c>
      <c r="BJ249" s="17" t="e">
        <f t="shared" si="48"/>
        <v>#DIV/0!</v>
      </c>
      <c r="BK249" s="17" t="e">
        <f t="shared" si="49"/>
        <v>#DIV/0!</v>
      </c>
      <c r="BL249" s="17" t="e">
        <f t="shared" si="50"/>
        <v>#DIV/0!</v>
      </c>
    </row>
    <row r="250" spans="1:64" s="25" customFormat="1" x14ac:dyDescent="0.8">
      <c r="A250" s="21">
        <v>22964395</v>
      </c>
      <c r="B250" s="22" t="s">
        <v>18</v>
      </c>
      <c r="C250" s="22">
        <v>2012</v>
      </c>
      <c r="D250" s="22" t="s">
        <v>360</v>
      </c>
      <c r="E250" s="22" t="s">
        <v>6</v>
      </c>
      <c r="F250" s="22" t="s">
        <v>105</v>
      </c>
      <c r="G250" s="22" t="s">
        <v>68</v>
      </c>
      <c r="H250" s="22" t="s">
        <v>79</v>
      </c>
      <c r="I250" s="22"/>
      <c r="J250" s="22">
        <v>42</v>
      </c>
      <c r="K250" s="22"/>
      <c r="L250" s="22">
        <v>-33</v>
      </c>
      <c r="M250" s="37" t="s">
        <v>64</v>
      </c>
      <c r="N250" s="22" t="s">
        <v>102</v>
      </c>
      <c r="O250" s="22" t="s">
        <v>1140</v>
      </c>
      <c r="P250" s="37"/>
      <c r="Q250" s="37"/>
      <c r="R250" s="37" t="s">
        <v>420</v>
      </c>
      <c r="S250" s="37" t="s">
        <v>1141</v>
      </c>
      <c r="T250" s="22"/>
      <c r="U250" s="22" t="s">
        <v>813</v>
      </c>
      <c r="V250" s="22" t="s">
        <v>592</v>
      </c>
      <c r="W250" s="22" t="s">
        <v>592</v>
      </c>
      <c r="X250" s="22" t="s">
        <v>592</v>
      </c>
      <c r="Y250" s="22" t="s">
        <v>592</v>
      </c>
      <c r="Z250" s="37" t="s">
        <v>66</v>
      </c>
      <c r="AA250" s="22" t="s">
        <v>88</v>
      </c>
      <c r="AB250" s="22">
        <v>1</v>
      </c>
      <c r="AC250" s="37" t="e">
        <f t="shared" si="51"/>
        <v>#DIV/0!</v>
      </c>
      <c r="AD250" s="22"/>
      <c r="AE250" s="22"/>
      <c r="AF250" s="23"/>
      <c r="AG250" s="23"/>
      <c r="AH250" s="23"/>
      <c r="AI250" s="23"/>
      <c r="AJ250" s="37"/>
      <c r="AK250" s="23"/>
      <c r="AL250" s="38" t="s">
        <v>422</v>
      </c>
      <c r="AM250" s="39"/>
      <c r="AN250" s="40" t="s">
        <v>448</v>
      </c>
      <c r="AO250" s="27"/>
      <c r="AP250" s="22"/>
      <c r="AQ250" s="37" t="e">
        <f t="shared" si="52"/>
        <v>#DIV/0!</v>
      </c>
      <c r="AR250" s="24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 t="e">
        <f t="shared" si="41"/>
        <v>#DIV/0!</v>
      </c>
      <c r="BD250" s="17" t="e">
        <f t="shared" si="42"/>
        <v>#DIV/0!</v>
      </c>
      <c r="BE250" s="17" t="e">
        <f t="shared" si="43"/>
        <v>#DIV/0!</v>
      </c>
      <c r="BF250" s="17" t="e">
        <f t="shared" si="44"/>
        <v>#DIV/0!</v>
      </c>
      <c r="BG250" s="17" t="e">
        <f t="shared" si="45"/>
        <v>#DIV/0!</v>
      </c>
      <c r="BH250" s="17" t="e">
        <f t="shared" si="46"/>
        <v>#DIV/0!</v>
      </c>
      <c r="BI250" s="17" t="e">
        <f t="shared" si="47"/>
        <v>#DIV/0!</v>
      </c>
      <c r="BJ250" s="17" t="e">
        <f t="shared" si="48"/>
        <v>#DIV/0!</v>
      </c>
      <c r="BK250" s="17" t="e">
        <f t="shared" si="49"/>
        <v>#DIV/0!</v>
      </c>
      <c r="BL250" s="17" t="e">
        <f t="shared" si="50"/>
        <v>#DIV/0!</v>
      </c>
    </row>
    <row r="251" spans="1:64" s="25" customFormat="1" x14ac:dyDescent="0.8">
      <c r="A251" s="21">
        <v>23822176</v>
      </c>
      <c r="B251" s="22" t="s">
        <v>7</v>
      </c>
      <c r="C251" s="22">
        <v>2013</v>
      </c>
      <c r="D251" s="22" t="s">
        <v>361</v>
      </c>
      <c r="E251" s="22" t="s">
        <v>6</v>
      </c>
      <c r="F251" s="22" t="s">
        <v>105</v>
      </c>
      <c r="G251" s="22" t="s">
        <v>62</v>
      </c>
      <c r="H251" s="22" t="s">
        <v>415</v>
      </c>
      <c r="I251" s="22"/>
      <c r="J251" s="22">
        <v>150</v>
      </c>
      <c r="K251" s="22"/>
      <c r="L251" s="22" t="s">
        <v>592</v>
      </c>
      <c r="M251" s="37" t="s">
        <v>64</v>
      </c>
      <c r="N251" s="22" t="s">
        <v>99</v>
      </c>
      <c r="O251" s="22" t="s">
        <v>1142</v>
      </c>
      <c r="P251" s="37"/>
      <c r="Q251" s="37"/>
      <c r="R251" s="37" t="s">
        <v>420</v>
      </c>
      <c r="S251" s="37" t="s">
        <v>860</v>
      </c>
      <c r="T251" s="22"/>
      <c r="U251" s="22" t="s">
        <v>1143</v>
      </c>
      <c r="V251" s="22" t="s">
        <v>592</v>
      </c>
      <c r="W251" s="22" t="s">
        <v>592</v>
      </c>
      <c r="X251" s="22" t="s">
        <v>592</v>
      </c>
      <c r="Y251" s="22" t="s">
        <v>592</v>
      </c>
      <c r="Z251" s="37" t="s">
        <v>66</v>
      </c>
      <c r="AA251" s="22" t="s">
        <v>73</v>
      </c>
      <c r="AB251" s="22">
        <v>1</v>
      </c>
      <c r="AC251" s="37">
        <f t="shared" si="51"/>
        <v>95.676365958223101</v>
      </c>
      <c r="AD251" s="22"/>
      <c r="AE251" s="22"/>
      <c r="AF251" s="23"/>
      <c r="AG251" s="23"/>
      <c r="AH251" s="23"/>
      <c r="AI251" s="23"/>
      <c r="AJ251" s="37" t="s">
        <v>554</v>
      </c>
      <c r="AK251" s="23" t="s">
        <v>1144</v>
      </c>
      <c r="AL251" s="38" t="s">
        <v>423</v>
      </c>
      <c r="AM251" s="39"/>
      <c r="AN251" s="40" t="s">
        <v>448</v>
      </c>
      <c r="AO251" s="27">
        <v>23.7</v>
      </c>
      <c r="AP251" s="22">
        <v>548.15</v>
      </c>
      <c r="AQ251" s="37">
        <f t="shared" si="52"/>
        <v>95.676365958223101</v>
      </c>
      <c r="AR251" s="24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 t="e">
        <f t="shared" si="41"/>
        <v>#DIV/0!</v>
      </c>
      <c r="BD251" s="17" t="e">
        <f t="shared" si="42"/>
        <v>#DIV/0!</v>
      </c>
      <c r="BE251" s="17" t="e">
        <f t="shared" si="43"/>
        <v>#DIV/0!</v>
      </c>
      <c r="BF251" s="17" t="e">
        <f t="shared" si="44"/>
        <v>#DIV/0!</v>
      </c>
      <c r="BG251" s="17" t="e">
        <f t="shared" si="45"/>
        <v>#DIV/0!</v>
      </c>
      <c r="BH251" s="17" t="e">
        <f t="shared" si="46"/>
        <v>#DIV/0!</v>
      </c>
      <c r="BI251" s="17" t="e">
        <f t="shared" si="47"/>
        <v>#DIV/0!</v>
      </c>
      <c r="BJ251" s="17" t="e">
        <f t="shared" si="48"/>
        <v>#DIV/0!</v>
      </c>
      <c r="BK251" s="17" t="e">
        <f t="shared" si="49"/>
        <v>#DIV/0!</v>
      </c>
      <c r="BL251" s="17" t="e">
        <f t="shared" si="50"/>
        <v>#DIV/0!</v>
      </c>
    </row>
    <row r="252" spans="1:64" s="25" customFormat="1" ht="16.75" thickBot="1" x14ac:dyDescent="0.95">
      <c r="A252" s="44">
        <v>22633896</v>
      </c>
      <c r="B252" s="22" t="s">
        <v>12</v>
      </c>
      <c r="C252" s="22">
        <v>2013</v>
      </c>
      <c r="D252" s="22" t="s">
        <v>362</v>
      </c>
      <c r="E252" s="22" t="s">
        <v>6</v>
      </c>
      <c r="F252" s="22" t="s">
        <v>105</v>
      </c>
      <c r="G252" s="22" t="s">
        <v>62</v>
      </c>
      <c r="H252" s="22" t="s">
        <v>415</v>
      </c>
      <c r="I252" s="22"/>
      <c r="J252" s="22">
        <v>218.2</v>
      </c>
      <c r="K252" s="22"/>
      <c r="L252" s="22">
        <v>28.3</v>
      </c>
      <c r="M252" s="37" t="s">
        <v>64</v>
      </c>
      <c r="N252" s="22" t="s">
        <v>1364</v>
      </c>
      <c r="O252" s="22" t="s">
        <v>1145</v>
      </c>
      <c r="P252" s="37"/>
      <c r="Q252" s="37"/>
      <c r="R252" s="37" t="s">
        <v>420</v>
      </c>
      <c r="S252" s="37" t="s">
        <v>631</v>
      </c>
      <c r="T252" s="22">
        <v>0.875</v>
      </c>
      <c r="U252" s="22" t="s">
        <v>1146</v>
      </c>
      <c r="V252" s="22" t="s">
        <v>592</v>
      </c>
      <c r="W252" s="22" t="s">
        <v>592</v>
      </c>
      <c r="X252" s="22" t="s">
        <v>592</v>
      </c>
      <c r="Y252" s="22" t="s">
        <v>592</v>
      </c>
      <c r="Z252" s="37" t="s">
        <v>77</v>
      </c>
      <c r="AA252" s="22" t="s">
        <v>80</v>
      </c>
      <c r="AB252" s="22">
        <v>3</v>
      </c>
      <c r="AC252" s="37">
        <f t="shared" si="51"/>
        <v>44.800042041095168</v>
      </c>
      <c r="AD252" s="22"/>
      <c r="AE252" s="22"/>
      <c r="AF252" s="23"/>
      <c r="AG252" s="23"/>
      <c r="AH252" s="23"/>
      <c r="AI252" s="23"/>
      <c r="AJ252" s="37" t="s">
        <v>542</v>
      </c>
      <c r="AK252" s="23" t="s">
        <v>630</v>
      </c>
      <c r="AL252" s="38" t="s">
        <v>424</v>
      </c>
      <c r="AM252" s="39"/>
      <c r="AN252" s="40" t="s">
        <v>87</v>
      </c>
      <c r="AO252" s="27">
        <v>420.16</v>
      </c>
      <c r="AP252" s="22">
        <v>761.16</v>
      </c>
      <c r="AQ252" s="37">
        <f t="shared" si="52"/>
        <v>44.800042041095168</v>
      </c>
      <c r="AR252" s="24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 t="e">
        <f t="shared" si="41"/>
        <v>#DIV/0!</v>
      </c>
      <c r="BD252" s="17" t="e">
        <f t="shared" si="42"/>
        <v>#DIV/0!</v>
      </c>
      <c r="BE252" s="17" t="e">
        <f t="shared" si="43"/>
        <v>#DIV/0!</v>
      </c>
      <c r="BF252" s="17" t="e">
        <f t="shared" si="44"/>
        <v>#DIV/0!</v>
      </c>
      <c r="BG252" s="17" t="e">
        <f t="shared" si="45"/>
        <v>#DIV/0!</v>
      </c>
      <c r="BH252" s="17" t="e">
        <f t="shared" si="46"/>
        <v>#DIV/0!</v>
      </c>
      <c r="BI252" s="17" t="e">
        <f t="shared" si="47"/>
        <v>#DIV/0!</v>
      </c>
      <c r="BJ252" s="17" t="e">
        <f t="shared" si="48"/>
        <v>#DIV/0!</v>
      </c>
      <c r="BK252" s="17" t="e">
        <f t="shared" si="49"/>
        <v>#DIV/0!</v>
      </c>
      <c r="BL252" s="17" t="e">
        <f t="shared" si="50"/>
        <v>#DIV/0!</v>
      </c>
    </row>
    <row r="253" spans="1:64" s="25" customFormat="1" x14ac:dyDescent="0.8">
      <c r="A253" s="21">
        <v>26151502</v>
      </c>
      <c r="B253" s="22" t="s">
        <v>9</v>
      </c>
      <c r="C253" s="22">
        <v>2015</v>
      </c>
      <c r="D253" s="22" t="s">
        <v>364</v>
      </c>
      <c r="E253" s="22" t="s">
        <v>6</v>
      </c>
      <c r="F253" s="22" t="s">
        <v>105</v>
      </c>
      <c r="G253" s="22" t="s">
        <v>62</v>
      </c>
      <c r="H253" s="22" t="s">
        <v>415</v>
      </c>
      <c r="I253" s="22"/>
      <c r="J253" s="22">
        <v>364</v>
      </c>
      <c r="K253" s="22"/>
      <c r="L253" s="22">
        <v>-21.5</v>
      </c>
      <c r="M253" s="37" t="s">
        <v>64</v>
      </c>
      <c r="N253" s="22" t="s">
        <v>65</v>
      </c>
      <c r="O253" s="22" t="s">
        <v>1151</v>
      </c>
      <c r="P253" s="37"/>
      <c r="Q253" s="37"/>
      <c r="R253" s="37" t="s">
        <v>420</v>
      </c>
      <c r="S253" s="37" t="s">
        <v>1152</v>
      </c>
      <c r="T253" s="22">
        <v>2.5</v>
      </c>
      <c r="U253" s="22"/>
      <c r="V253" s="22" t="s">
        <v>592</v>
      </c>
      <c r="W253" s="22" t="s">
        <v>592</v>
      </c>
      <c r="X253" s="22" t="s">
        <v>592</v>
      </c>
      <c r="Y253" s="22" t="s">
        <v>592</v>
      </c>
      <c r="Z253" s="37" t="s">
        <v>77</v>
      </c>
      <c r="AA253" s="22" t="s">
        <v>88</v>
      </c>
      <c r="AB253" s="22">
        <v>1</v>
      </c>
      <c r="AC253" s="37">
        <f t="shared" si="51"/>
        <v>100</v>
      </c>
      <c r="AD253" s="22"/>
      <c r="AE253" s="22"/>
      <c r="AF253" s="23"/>
      <c r="AG253" s="23"/>
      <c r="AH253" s="23"/>
      <c r="AI253" s="23"/>
      <c r="AJ253" s="37" t="s">
        <v>520</v>
      </c>
      <c r="AK253" s="23" t="s">
        <v>1153</v>
      </c>
      <c r="AL253" s="38" t="s">
        <v>424</v>
      </c>
      <c r="AM253" s="39"/>
      <c r="AN253" s="40" t="s">
        <v>87</v>
      </c>
      <c r="AO253" s="27">
        <v>0</v>
      </c>
      <c r="AP253" s="22">
        <v>1200</v>
      </c>
      <c r="AQ253" s="37">
        <f t="shared" si="52"/>
        <v>100</v>
      </c>
      <c r="AR253" s="24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 t="e">
        <f t="shared" si="41"/>
        <v>#DIV/0!</v>
      </c>
      <c r="BD253" s="17" t="e">
        <f t="shared" si="42"/>
        <v>#DIV/0!</v>
      </c>
      <c r="BE253" s="17" t="e">
        <f t="shared" si="43"/>
        <v>#DIV/0!</v>
      </c>
      <c r="BF253" s="17" t="e">
        <f t="shared" si="44"/>
        <v>#DIV/0!</v>
      </c>
      <c r="BG253" s="17" t="e">
        <f t="shared" si="45"/>
        <v>#DIV/0!</v>
      </c>
      <c r="BH253" s="17" t="e">
        <f t="shared" si="46"/>
        <v>#DIV/0!</v>
      </c>
      <c r="BI253" s="17" t="e">
        <f t="shared" si="47"/>
        <v>#DIV/0!</v>
      </c>
      <c r="BJ253" s="17" t="e">
        <f t="shared" si="48"/>
        <v>#DIV/0!</v>
      </c>
      <c r="BK253" s="17" t="e">
        <f t="shared" si="49"/>
        <v>#DIV/0!</v>
      </c>
      <c r="BL253" s="17" t="e">
        <f t="shared" si="50"/>
        <v>#DIV/0!</v>
      </c>
    </row>
    <row r="254" spans="1:64" s="25" customFormat="1" x14ac:dyDescent="0.8">
      <c r="A254" s="21">
        <v>26295434</v>
      </c>
      <c r="B254" s="22" t="s">
        <v>15</v>
      </c>
      <c r="C254" s="22">
        <v>2015</v>
      </c>
      <c r="D254" s="22" t="s">
        <v>365</v>
      </c>
      <c r="E254" s="22" t="s">
        <v>6</v>
      </c>
      <c r="F254" s="22" t="s">
        <v>105</v>
      </c>
      <c r="G254" s="22" t="s">
        <v>68</v>
      </c>
      <c r="H254" s="22" t="s">
        <v>79</v>
      </c>
      <c r="I254" s="22"/>
      <c r="J254" s="22">
        <v>180</v>
      </c>
      <c r="K254" s="22"/>
      <c r="L254" s="22" t="s">
        <v>592</v>
      </c>
      <c r="M254" s="37" t="s">
        <v>64</v>
      </c>
      <c r="N254" s="22" t="s">
        <v>1363</v>
      </c>
      <c r="O254" s="22" t="s">
        <v>1155</v>
      </c>
      <c r="P254" s="37" t="s">
        <v>80</v>
      </c>
      <c r="Q254" s="37" t="s">
        <v>631</v>
      </c>
      <c r="R254" s="37" t="s">
        <v>80</v>
      </c>
      <c r="S254" s="37" t="s">
        <v>1154</v>
      </c>
      <c r="T254" s="22"/>
      <c r="U254" s="22" t="s">
        <v>1156</v>
      </c>
      <c r="V254" s="22" t="s">
        <v>592</v>
      </c>
      <c r="W254" s="22" t="s">
        <v>592</v>
      </c>
      <c r="X254" s="22" t="s">
        <v>592</v>
      </c>
      <c r="Y254" s="22" t="s">
        <v>592</v>
      </c>
      <c r="Z254" s="37" t="s">
        <v>77</v>
      </c>
      <c r="AA254" s="22" t="s">
        <v>73</v>
      </c>
      <c r="AB254" s="22">
        <v>1</v>
      </c>
      <c r="AC254" s="37" t="e">
        <f t="shared" si="51"/>
        <v>#DIV/0!</v>
      </c>
      <c r="AD254" s="22"/>
      <c r="AE254" s="22"/>
      <c r="AF254" s="23"/>
      <c r="AG254" s="23"/>
      <c r="AH254" s="23"/>
      <c r="AI254" s="23"/>
      <c r="AJ254" s="37"/>
      <c r="AK254" s="23"/>
      <c r="AL254" s="38" t="s">
        <v>422</v>
      </c>
      <c r="AM254" s="39"/>
      <c r="AN254" s="40" t="s">
        <v>448</v>
      </c>
      <c r="AO254" s="27"/>
      <c r="AP254" s="22"/>
      <c r="AQ254" s="37" t="e">
        <f t="shared" si="52"/>
        <v>#DIV/0!</v>
      </c>
      <c r="AR254" s="24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 t="e">
        <f t="shared" si="41"/>
        <v>#DIV/0!</v>
      </c>
      <c r="BD254" s="17" t="e">
        <f t="shared" si="42"/>
        <v>#DIV/0!</v>
      </c>
      <c r="BE254" s="17" t="e">
        <f t="shared" si="43"/>
        <v>#DIV/0!</v>
      </c>
      <c r="BF254" s="17" t="e">
        <f t="shared" si="44"/>
        <v>#DIV/0!</v>
      </c>
      <c r="BG254" s="17" t="e">
        <f t="shared" si="45"/>
        <v>#DIV/0!</v>
      </c>
      <c r="BH254" s="17" t="e">
        <f t="shared" si="46"/>
        <v>#DIV/0!</v>
      </c>
      <c r="BI254" s="17" t="e">
        <f t="shared" si="47"/>
        <v>#DIV/0!</v>
      </c>
      <c r="BJ254" s="17" t="e">
        <f t="shared" si="48"/>
        <v>#DIV/0!</v>
      </c>
      <c r="BK254" s="17" t="e">
        <f t="shared" si="49"/>
        <v>#DIV/0!</v>
      </c>
      <c r="BL254" s="17" t="e">
        <f t="shared" si="50"/>
        <v>#DIV/0!</v>
      </c>
    </row>
    <row r="255" spans="1:64" s="25" customFormat="1" x14ac:dyDescent="0.8">
      <c r="A255" s="21">
        <v>23465830</v>
      </c>
      <c r="B255" s="22" t="s">
        <v>15</v>
      </c>
      <c r="C255" s="22">
        <v>2013</v>
      </c>
      <c r="D255" s="22" t="s">
        <v>367</v>
      </c>
      <c r="E255" s="22" t="s">
        <v>6</v>
      </c>
      <c r="F255" s="22" t="s">
        <v>105</v>
      </c>
      <c r="G255" s="22" t="s">
        <v>68</v>
      </c>
      <c r="H255" s="22" t="s">
        <v>79</v>
      </c>
      <c r="I255" s="22"/>
      <c r="J255" s="22">
        <v>48.2</v>
      </c>
      <c r="K255" s="22"/>
      <c r="L255" s="22">
        <v>7.1</v>
      </c>
      <c r="M255" s="37" t="s">
        <v>64</v>
      </c>
      <c r="N255" s="22" t="s">
        <v>101</v>
      </c>
      <c r="O255" s="22" t="s">
        <v>1158</v>
      </c>
      <c r="P255" s="37"/>
      <c r="Q255" s="37"/>
      <c r="R255" s="37" t="s">
        <v>420</v>
      </c>
      <c r="S255" s="37" t="s">
        <v>1157</v>
      </c>
      <c r="T255" s="22">
        <v>10</v>
      </c>
      <c r="U255" s="22"/>
      <c r="V255" s="22" t="s">
        <v>592</v>
      </c>
      <c r="W255" s="22" t="s">
        <v>592</v>
      </c>
      <c r="X255" s="22" t="s">
        <v>592</v>
      </c>
      <c r="Y255" s="22" t="s">
        <v>592</v>
      </c>
      <c r="Z255" s="37" t="s">
        <v>77</v>
      </c>
      <c r="AA255" s="22" t="s">
        <v>80</v>
      </c>
      <c r="AB255" s="22">
        <v>1</v>
      </c>
      <c r="AC255" s="37" t="e">
        <f t="shared" si="51"/>
        <v>#DIV/0!</v>
      </c>
      <c r="AD255" s="22"/>
      <c r="AE255" s="22"/>
      <c r="AF255" s="23"/>
      <c r="AG255" s="23"/>
      <c r="AH255" s="23"/>
      <c r="AI255" s="23"/>
      <c r="AJ255" s="37"/>
      <c r="AK255" s="23"/>
      <c r="AL255" s="38" t="s">
        <v>422</v>
      </c>
      <c r="AM255" s="39"/>
      <c r="AN255" s="40" t="s">
        <v>723</v>
      </c>
      <c r="AO255" s="27"/>
      <c r="AP255" s="22"/>
      <c r="AQ255" s="37" t="e">
        <f t="shared" si="52"/>
        <v>#DIV/0!</v>
      </c>
      <c r="AR255" s="24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 t="e">
        <f t="shared" ref="BC255:BC285" si="53">(AR255/$BB255)*100</f>
        <v>#DIV/0!</v>
      </c>
      <c r="BD255" s="17" t="e">
        <f t="shared" ref="BD255:BD285" si="54">(AS255/$BB255)*100</f>
        <v>#DIV/0!</v>
      </c>
      <c r="BE255" s="17" t="e">
        <f t="shared" ref="BE255:BE285" si="55">(AT255/$BB255)*100</f>
        <v>#DIV/0!</v>
      </c>
      <c r="BF255" s="17" t="e">
        <f t="shared" ref="BF255:BF285" si="56">(AU255/$BB255)*100</f>
        <v>#DIV/0!</v>
      </c>
      <c r="BG255" s="17" t="e">
        <f t="shared" ref="BG255:BG285" si="57">(AV255/$BB255)*100</f>
        <v>#DIV/0!</v>
      </c>
      <c r="BH255" s="17" t="e">
        <f t="shared" ref="BH255:BH285" si="58">(AW255/$BB255)*100</f>
        <v>#DIV/0!</v>
      </c>
      <c r="BI255" s="17" t="e">
        <f t="shared" ref="BI255:BI285" si="59">(AX255/$BB255)*100</f>
        <v>#DIV/0!</v>
      </c>
      <c r="BJ255" s="17" t="e">
        <f t="shared" ref="BJ255:BJ285" si="60">(AY255/$BB255)*100</f>
        <v>#DIV/0!</v>
      </c>
      <c r="BK255" s="17" t="e">
        <f t="shared" ref="BK255:BK285" si="61">(AZ255/$BB255)*100</f>
        <v>#DIV/0!</v>
      </c>
      <c r="BL255" s="17" t="e">
        <f t="shared" ref="BL255:BL285" si="62">(BA255/$BB255)*100</f>
        <v>#DIV/0!</v>
      </c>
    </row>
    <row r="256" spans="1:64" s="25" customFormat="1" x14ac:dyDescent="0.8">
      <c r="A256" s="21">
        <v>32031201</v>
      </c>
      <c r="B256" s="22" t="s">
        <v>11</v>
      </c>
      <c r="C256" s="22">
        <v>2020</v>
      </c>
      <c r="D256" s="22" t="s">
        <v>368</v>
      </c>
      <c r="E256" s="22" t="s">
        <v>6</v>
      </c>
      <c r="F256" s="22" t="s">
        <v>105</v>
      </c>
      <c r="G256" s="22" t="s">
        <v>68</v>
      </c>
      <c r="H256" s="22" t="s">
        <v>79</v>
      </c>
      <c r="I256" s="22"/>
      <c r="J256" s="22">
        <v>23.6</v>
      </c>
      <c r="K256" s="22"/>
      <c r="L256" s="22">
        <v>-13.08</v>
      </c>
      <c r="M256" s="37" t="s">
        <v>64</v>
      </c>
      <c r="N256" s="22" t="s">
        <v>101</v>
      </c>
      <c r="O256" s="22" t="s">
        <v>1159</v>
      </c>
      <c r="P256" s="37"/>
      <c r="Q256" s="37"/>
      <c r="R256" s="37" t="s">
        <v>420</v>
      </c>
      <c r="S256" s="37"/>
      <c r="T256" s="22"/>
      <c r="U256" s="22" t="s">
        <v>1160</v>
      </c>
      <c r="V256" s="22" t="s">
        <v>592</v>
      </c>
      <c r="W256" s="22" t="s">
        <v>592</v>
      </c>
      <c r="X256" s="22" t="s">
        <v>592</v>
      </c>
      <c r="Y256" s="22" t="s">
        <v>592</v>
      </c>
      <c r="Z256" s="37" t="s">
        <v>77</v>
      </c>
      <c r="AA256" s="22" t="s">
        <v>92</v>
      </c>
      <c r="AB256" s="22">
        <v>5</v>
      </c>
      <c r="AC256" s="37">
        <f t="shared" si="51"/>
        <v>67.248583054788554</v>
      </c>
      <c r="AD256" s="22"/>
      <c r="AE256" s="22"/>
      <c r="AF256" s="23"/>
      <c r="AG256" s="23"/>
      <c r="AH256" s="23"/>
      <c r="AI256" s="23"/>
      <c r="AJ256" s="37"/>
      <c r="AK256" s="23"/>
      <c r="AL256" s="38" t="s">
        <v>423</v>
      </c>
      <c r="AM256" s="39"/>
      <c r="AN256" s="40" t="s">
        <v>448</v>
      </c>
      <c r="AO256" s="27">
        <v>360.58</v>
      </c>
      <c r="AP256" s="22">
        <v>1100.96</v>
      </c>
      <c r="AQ256" s="37">
        <f t="shared" si="52"/>
        <v>67.248583054788554</v>
      </c>
      <c r="AR256" s="24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 t="e">
        <f t="shared" si="53"/>
        <v>#DIV/0!</v>
      </c>
      <c r="BD256" s="17" t="e">
        <f t="shared" si="54"/>
        <v>#DIV/0!</v>
      </c>
      <c r="BE256" s="17" t="e">
        <f t="shared" si="55"/>
        <v>#DIV/0!</v>
      </c>
      <c r="BF256" s="17" t="e">
        <f t="shared" si="56"/>
        <v>#DIV/0!</v>
      </c>
      <c r="BG256" s="17" t="e">
        <f t="shared" si="57"/>
        <v>#DIV/0!</v>
      </c>
      <c r="BH256" s="17" t="e">
        <f t="shared" si="58"/>
        <v>#DIV/0!</v>
      </c>
      <c r="BI256" s="17" t="e">
        <f t="shared" si="59"/>
        <v>#DIV/0!</v>
      </c>
      <c r="BJ256" s="17" t="e">
        <f t="shared" si="60"/>
        <v>#DIV/0!</v>
      </c>
      <c r="BK256" s="17" t="e">
        <f t="shared" si="61"/>
        <v>#DIV/0!</v>
      </c>
      <c r="BL256" s="17" t="e">
        <f t="shared" si="62"/>
        <v>#DIV/0!</v>
      </c>
    </row>
    <row r="257" spans="1:64" s="25" customFormat="1" ht="18" customHeight="1" x14ac:dyDescent="0.8">
      <c r="A257" s="21">
        <v>24532221</v>
      </c>
      <c r="B257" s="22" t="s">
        <v>21</v>
      </c>
      <c r="C257" s="22">
        <v>2014</v>
      </c>
      <c r="D257" s="22" t="s">
        <v>369</v>
      </c>
      <c r="E257" s="22" t="s">
        <v>6</v>
      </c>
      <c r="F257" s="22" t="s">
        <v>105</v>
      </c>
      <c r="G257" s="22" t="s">
        <v>68</v>
      </c>
      <c r="H257" s="22" t="s">
        <v>79</v>
      </c>
      <c r="I257" s="22"/>
      <c r="J257" s="22">
        <v>12</v>
      </c>
      <c r="K257" s="22"/>
      <c r="L257" s="22" t="s">
        <v>592</v>
      </c>
      <c r="M257" s="37" t="s">
        <v>64</v>
      </c>
      <c r="N257" s="22" t="s">
        <v>81</v>
      </c>
      <c r="O257" s="67" t="s">
        <v>1162</v>
      </c>
      <c r="P257" s="37"/>
      <c r="Q257" s="37"/>
      <c r="R257" s="37" t="s">
        <v>420</v>
      </c>
      <c r="S257" s="37" t="s">
        <v>1161</v>
      </c>
      <c r="T257" s="22"/>
      <c r="U257" s="22" t="s">
        <v>1163</v>
      </c>
      <c r="V257" s="22" t="s">
        <v>592</v>
      </c>
      <c r="W257" s="22" t="s">
        <v>592</v>
      </c>
      <c r="X257" s="22" t="s">
        <v>592</v>
      </c>
      <c r="Y257" s="22" t="s">
        <v>592</v>
      </c>
      <c r="Z257" s="37" t="s">
        <v>77</v>
      </c>
      <c r="AA257" s="22" t="s">
        <v>73</v>
      </c>
      <c r="AB257" s="22">
        <v>1</v>
      </c>
      <c r="AC257" s="37" t="e">
        <f t="shared" si="51"/>
        <v>#DIV/0!</v>
      </c>
      <c r="AD257" s="22"/>
      <c r="AE257" s="22"/>
      <c r="AF257" s="23"/>
      <c r="AG257" s="23" t="s">
        <v>85</v>
      </c>
      <c r="AH257" s="23" t="s">
        <v>1164</v>
      </c>
      <c r="AI257" s="23"/>
      <c r="AJ257" s="37"/>
      <c r="AK257" s="23"/>
      <c r="AL257" s="38" t="s">
        <v>422</v>
      </c>
      <c r="AM257" s="39"/>
      <c r="AN257" s="40" t="s">
        <v>519</v>
      </c>
      <c r="AO257" s="27"/>
      <c r="AP257" s="22"/>
      <c r="AQ257" s="37" t="e">
        <f t="shared" si="52"/>
        <v>#DIV/0!</v>
      </c>
      <c r="AR257" s="24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 t="e">
        <f t="shared" si="53"/>
        <v>#DIV/0!</v>
      </c>
      <c r="BD257" s="17" t="e">
        <f t="shared" si="54"/>
        <v>#DIV/0!</v>
      </c>
      <c r="BE257" s="17" t="e">
        <f t="shared" si="55"/>
        <v>#DIV/0!</v>
      </c>
      <c r="BF257" s="17" t="e">
        <f t="shared" si="56"/>
        <v>#DIV/0!</v>
      </c>
      <c r="BG257" s="17" t="e">
        <f t="shared" si="57"/>
        <v>#DIV/0!</v>
      </c>
      <c r="BH257" s="17" t="e">
        <f t="shared" si="58"/>
        <v>#DIV/0!</v>
      </c>
      <c r="BI257" s="17" t="e">
        <f t="shared" si="59"/>
        <v>#DIV/0!</v>
      </c>
      <c r="BJ257" s="17" t="e">
        <f t="shared" si="60"/>
        <v>#DIV/0!</v>
      </c>
      <c r="BK257" s="17" t="e">
        <f t="shared" si="61"/>
        <v>#DIV/0!</v>
      </c>
      <c r="BL257" s="17" t="e">
        <f t="shared" si="62"/>
        <v>#DIV/0!</v>
      </c>
    </row>
    <row r="258" spans="1:64" s="25" customFormat="1" x14ac:dyDescent="0.8">
      <c r="A258" s="21">
        <v>23557860</v>
      </c>
      <c r="B258" s="22" t="s">
        <v>15</v>
      </c>
      <c r="C258" s="22">
        <v>2013</v>
      </c>
      <c r="D258" s="22" t="s">
        <v>39</v>
      </c>
      <c r="E258" s="22" t="s">
        <v>6</v>
      </c>
      <c r="F258" s="22" t="s">
        <v>105</v>
      </c>
      <c r="G258" s="22" t="s">
        <v>68</v>
      </c>
      <c r="H258" s="22" t="s">
        <v>415</v>
      </c>
      <c r="I258" s="22"/>
      <c r="J258" s="22"/>
      <c r="K258" s="22" t="s">
        <v>1167</v>
      </c>
      <c r="L258" s="22">
        <v>-5.6</v>
      </c>
      <c r="M258" s="37" t="s">
        <v>75</v>
      </c>
      <c r="N258" s="22" t="s">
        <v>65</v>
      </c>
      <c r="O258" s="22" t="s">
        <v>1166</v>
      </c>
      <c r="P258" s="37"/>
      <c r="Q258" s="37"/>
      <c r="R258" s="37" t="s">
        <v>80</v>
      </c>
      <c r="S258" s="37" t="s">
        <v>660</v>
      </c>
      <c r="T258" s="22"/>
      <c r="U258" s="22" t="s">
        <v>1165</v>
      </c>
      <c r="V258" s="22" t="s">
        <v>592</v>
      </c>
      <c r="W258" s="22" t="s">
        <v>592</v>
      </c>
      <c r="X258" s="22" t="s">
        <v>592</v>
      </c>
      <c r="Y258" s="22" t="s">
        <v>592</v>
      </c>
      <c r="Z258" s="37" t="s">
        <v>72</v>
      </c>
      <c r="AA258" s="22" t="s">
        <v>73</v>
      </c>
      <c r="AB258" s="22">
        <v>1</v>
      </c>
      <c r="AC258" s="37">
        <f t="shared" si="51"/>
        <v>100</v>
      </c>
      <c r="AD258" s="22"/>
      <c r="AE258" s="22"/>
      <c r="AF258" s="23"/>
      <c r="AG258" s="23"/>
      <c r="AH258" s="23"/>
      <c r="AI258" s="23"/>
      <c r="AJ258" s="37" t="s">
        <v>520</v>
      </c>
      <c r="AK258" s="23" t="s">
        <v>1176</v>
      </c>
      <c r="AL258" s="38" t="s">
        <v>423</v>
      </c>
      <c r="AM258" s="39"/>
      <c r="AN258" s="40" t="s">
        <v>448</v>
      </c>
      <c r="AO258" s="27">
        <v>0</v>
      </c>
      <c r="AP258" s="22">
        <v>12</v>
      </c>
      <c r="AQ258" s="37">
        <f t="shared" si="52"/>
        <v>100</v>
      </c>
      <c r="AR258" s="24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 t="e">
        <f t="shared" si="53"/>
        <v>#DIV/0!</v>
      </c>
      <c r="BD258" s="17" t="e">
        <f t="shared" si="54"/>
        <v>#DIV/0!</v>
      </c>
      <c r="BE258" s="17" t="e">
        <f t="shared" si="55"/>
        <v>#DIV/0!</v>
      </c>
      <c r="BF258" s="17" t="e">
        <f t="shared" si="56"/>
        <v>#DIV/0!</v>
      </c>
      <c r="BG258" s="17" t="e">
        <f t="shared" si="57"/>
        <v>#DIV/0!</v>
      </c>
      <c r="BH258" s="17" t="e">
        <f t="shared" si="58"/>
        <v>#DIV/0!</v>
      </c>
      <c r="BI258" s="17" t="e">
        <f t="shared" si="59"/>
        <v>#DIV/0!</v>
      </c>
      <c r="BJ258" s="17" t="e">
        <f t="shared" si="60"/>
        <v>#DIV/0!</v>
      </c>
      <c r="BK258" s="17" t="e">
        <f t="shared" si="61"/>
        <v>#DIV/0!</v>
      </c>
      <c r="BL258" s="17" t="e">
        <f t="shared" si="62"/>
        <v>#DIV/0!</v>
      </c>
    </row>
    <row r="259" spans="1:64" s="25" customFormat="1" x14ac:dyDescent="0.8">
      <c r="A259" s="21">
        <v>20017538</v>
      </c>
      <c r="B259" s="22" t="s">
        <v>30</v>
      </c>
      <c r="C259" s="22">
        <v>2010</v>
      </c>
      <c r="D259" s="22" t="s">
        <v>370</v>
      </c>
      <c r="E259" s="22" t="s">
        <v>6</v>
      </c>
      <c r="F259" s="22" t="s">
        <v>105</v>
      </c>
      <c r="G259" s="22" t="s">
        <v>68</v>
      </c>
      <c r="H259" s="22" t="s">
        <v>79</v>
      </c>
      <c r="I259" s="22"/>
      <c r="J259" s="22">
        <v>93</v>
      </c>
      <c r="K259" s="22"/>
      <c r="L259" s="22" t="s">
        <v>592</v>
      </c>
      <c r="M259" s="37" t="s">
        <v>64</v>
      </c>
      <c r="N259" s="22" t="s">
        <v>65</v>
      </c>
      <c r="O259" s="22" t="s">
        <v>1169</v>
      </c>
      <c r="P259" s="37" t="s">
        <v>97</v>
      </c>
      <c r="Q259" s="37" t="s">
        <v>602</v>
      </c>
      <c r="R259" s="37" t="s">
        <v>446</v>
      </c>
      <c r="S259" s="37" t="s">
        <v>1168</v>
      </c>
      <c r="T259" s="22"/>
      <c r="U259" s="22" t="s">
        <v>653</v>
      </c>
      <c r="V259" s="22" t="s">
        <v>592</v>
      </c>
      <c r="W259" s="22" t="s">
        <v>592</v>
      </c>
      <c r="X259" s="22" t="s">
        <v>592</v>
      </c>
      <c r="Y259" s="22" t="s">
        <v>592</v>
      </c>
      <c r="Z259" s="37" t="s">
        <v>77</v>
      </c>
      <c r="AA259" s="22" t="s">
        <v>73</v>
      </c>
      <c r="AB259" s="22">
        <v>1</v>
      </c>
      <c r="AC259" s="37" t="e">
        <f t="shared" si="51"/>
        <v>#DIV/0!</v>
      </c>
      <c r="AD259" s="22"/>
      <c r="AE259" s="22"/>
      <c r="AF259" s="23"/>
      <c r="AG259" s="23"/>
      <c r="AH259" s="23"/>
      <c r="AI259" s="23"/>
      <c r="AJ259" s="37" t="s">
        <v>428</v>
      </c>
      <c r="AK259" s="23"/>
      <c r="AL259" s="38" t="s">
        <v>423</v>
      </c>
      <c r="AM259" s="39"/>
      <c r="AN259" s="40" t="s">
        <v>448</v>
      </c>
      <c r="AO259" s="27"/>
      <c r="AP259" s="22"/>
      <c r="AQ259" s="37" t="e">
        <f t="shared" si="52"/>
        <v>#DIV/0!</v>
      </c>
      <c r="AR259" s="24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 t="e">
        <f t="shared" si="53"/>
        <v>#DIV/0!</v>
      </c>
      <c r="BD259" s="17" t="e">
        <f t="shared" si="54"/>
        <v>#DIV/0!</v>
      </c>
      <c r="BE259" s="17" t="e">
        <f t="shared" si="55"/>
        <v>#DIV/0!</v>
      </c>
      <c r="BF259" s="17" t="e">
        <f t="shared" si="56"/>
        <v>#DIV/0!</v>
      </c>
      <c r="BG259" s="17" t="e">
        <f t="shared" si="57"/>
        <v>#DIV/0!</v>
      </c>
      <c r="BH259" s="17" t="e">
        <f t="shared" si="58"/>
        <v>#DIV/0!</v>
      </c>
      <c r="BI259" s="17" t="e">
        <f t="shared" si="59"/>
        <v>#DIV/0!</v>
      </c>
      <c r="BJ259" s="17" t="e">
        <f t="shared" si="60"/>
        <v>#DIV/0!</v>
      </c>
      <c r="BK259" s="17" t="e">
        <f t="shared" si="61"/>
        <v>#DIV/0!</v>
      </c>
      <c r="BL259" s="17" t="e">
        <f t="shared" si="62"/>
        <v>#DIV/0!</v>
      </c>
    </row>
    <row r="260" spans="1:64" s="25" customFormat="1" x14ac:dyDescent="0.8">
      <c r="A260" s="21">
        <v>24727059</v>
      </c>
      <c r="B260" s="22" t="s">
        <v>18</v>
      </c>
      <c r="C260" s="22">
        <v>2014</v>
      </c>
      <c r="D260" s="22" t="s">
        <v>371</v>
      </c>
      <c r="E260" s="22" t="s">
        <v>6</v>
      </c>
      <c r="F260" s="22" t="s">
        <v>105</v>
      </c>
      <c r="G260" s="22" t="s">
        <v>62</v>
      </c>
      <c r="H260" s="22" t="s">
        <v>415</v>
      </c>
      <c r="I260" s="22" t="s">
        <v>1171</v>
      </c>
      <c r="J260" s="22">
        <v>950</v>
      </c>
      <c r="K260" s="22"/>
      <c r="L260" s="22" t="s">
        <v>592</v>
      </c>
      <c r="M260" s="37" t="s">
        <v>64</v>
      </c>
      <c r="N260" s="22" t="s">
        <v>87</v>
      </c>
      <c r="O260" s="22"/>
      <c r="P260" s="37" t="s">
        <v>97</v>
      </c>
      <c r="Q260" s="37" t="s">
        <v>1170</v>
      </c>
      <c r="R260" s="37" t="s">
        <v>65</v>
      </c>
      <c r="S260" s="37" t="s">
        <v>1173</v>
      </c>
      <c r="T260" s="76" t="s">
        <v>592</v>
      </c>
      <c r="U260" s="77"/>
      <c r="V260" s="22" t="s">
        <v>1172</v>
      </c>
      <c r="W260" s="22" t="s">
        <v>592</v>
      </c>
      <c r="X260" s="22" t="s">
        <v>592</v>
      </c>
      <c r="Y260" s="22" t="s">
        <v>592</v>
      </c>
      <c r="Z260" s="37" t="s">
        <v>72</v>
      </c>
      <c r="AA260" s="22" t="s">
        <v>85</v>
      </c>
      <c r="AB260" s="22">
        <v>1</v>
      </c>
      <c r="AC260" s="37" t="e">
        <f t="shared" si="51"/>
        <v>#DIV/0!</v>
      </c>
      <c r="AD260" s="22"/>
      <c r="AE260" s="22"/>
      <c r="AF260" s="23"/>
      <c r="AG260" s="23"/>
      <c r="AH260" s="23"/>
      <c r="AI260" s="23"/>
      <c r="AJ260" s="37" t="s">
        <v>428</v>
      </c>
      <c r="AK260" s="23"/>
      <c r="AL260" s="38" t="s">
        <v>423</v>
      </c>
      <c r="AM260" s="39"/>
      <c r="AN260" s="40" t="s">
        <v>448</v>
      </c>
      <c r="AO260" s="27"/>
      <c r="AP260" s="22"/>
      <c r="AQ260" s="37" t="e">
        <f t="shared" si="52"/>
        <v>#DIV/0!</v>
      </c>
      <c r="AR260" s="24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 t="e">
        <f t="shared" si="53"/>
        <v>#DIV/0!</v>
      </c>
      <c r="BD260" s="17" t="e">
        <f t="shared" si="54"/>
        <v>#DIV/0!</v>
      </c>
      <c r="BE260" s="17" t="e">
        <f t="shared" si="55"/>
        <v>#DIV/0!</v>
      </c>
      <c r="BF260" s="17" t="e">
        <f t="shared" si="56"/>
        <v>#DIV/0!</v>
      </c>
      <c r="BG260" s="17" t="e">
        <f t="shared" si="57"/>
        <v>#DIV/0!</v>
      </c>
      <c r="BH260" s="17" t="e">
        <f t="shared" si="58"/>
        <v>#DIV/0!</v>
      </c>
      <c r="BI260" s="17" t="e">
        <f t="shared" si="59"/>
        <v>#DIV/0!</v>
      </c>
      <c r="BJ260" s="17" t="e">
        <f t="shared" si="60"/>
        <v>#DIV/0!</v>
      </c>
      <c r="BK260" s="17" t="e">
        <f t="shared" si="61"/>
        <v>#DIV/0!</v>
      </c>
      <c r="BL260" s="17" t="e">
        <f t="shared" si="62"/>
        <v>#DIV/0!</v>
      </c>
    </row>
    <row r="261" spans="1:64" s="25" customFormat="1" x14ac:dyDescent="0.8">
      <c r="A261" s="21">
        <v>26010660</v>
      </c>
      <c r="B261" s="22" t="s">
        <v>9</v>
      </c>
      <c r="C261" s="22">
        <v>2015</v>
      </c>
      <c r="D261" s="22" t="s">
        <v>41</v>
      </c>
      <c r="E261" s="22" t="s">
        <v>6</v>
      </c>
      <c r="F261" s="22" t="s">
        <v>105</v>
      </c>
      <c r="G261" s="22" t="s">
        <v>68</v>
      </c>
      <c r="H261" s="22" t="s">
        <v>79</v>
      </c>
      <c r="I261" s="22"/>
      <c r="J261" s="22">
        <v>28.2</v>
      </c>
      <c r="K261" s="22"/>
      <c r="L261" s="22">
        <v>-57.2</v>
      </c>
      <c r="M261" s="37" t="s">
        <v>64</v>
      </c>
      <c r="N261" s="22" t="s">
        <v>65</v>
      </c>
      <c r="O261" s="22" t="s">
        <v>1177</v>
      </c>
      <c r="P261" s="37"/>
      <c r="Q261" s="37"/>
      <c r="R261" s="37" t="s">
        <v>420</v>
      </c>
      <c r="S261" s="37" t="s">
        <v>1174</v>
      </c>
      <c r="T261" s="22"/>
      <c r="U261" s="22" t="s">
        <v>653</v>
      </c>
      <c r="V261" s="22" t="s">
        <v>592</v>
      </c>
      <c r="W261" s="22">
        <v>9</v>
      </c>
      <c r="X261" s="22" t="s">
        <v>592</v>
      </c>
      <c r="Y261" s="22" t="s">
        <v>592</v>
      </c>
      <c r="Z261" s="37" t="s">
        <v>82</v>
      </c>
      <c r="AA261" s="22" t="s">
        <v>73</v>
      </c>
      <c r="AB261" s="22">
        <v>1</v>
      </c>
      <c r="AC261" s="37" t="e">
        <f t="shared" si="51"/>
        <v>#DIV/0!</v>
      </c>
      <c r="AD261" s="22">
        <v>508.88888888888886</v>
      </c>
      <c r="AE261" s="22">
        <v>327.77777777777777</v>
      </c>
      <c r="AF261" s="23">
        <v>90.888888888888886</v>
      </c>
      <c r="AG261" s="23" t="s">
        <v>85</v>
      </c>
      <c r="AH261" s="23" t="s">
        <v>399</v>
      </c>
      <c r="AI261" s="23" t="s">
        <v>405</v>
      </c>
      <c r="AJ261" s="37" t="s">
        <v>520</v>
      </c>
      <c r="AK261" s="23" t="s">
        <v>1175</v>
      </c>
      <c r="AL261" s="38" t="s">
        <v>423</v>
      </c>
      <c r="AM261" s="39"/>
      <c r="AN261" s="40" t="s">
        <v>448</v>
      </c>
      <c r="AO261" s="27"/>
      <c r="AP261" s="22"/>
      <c r="AQ261" s="37" t="e">
        <f t="shared" si="52"/>
        <v>#DIV/0!</v>
      </c>
      <c r="AR261" s="24"/>
      <c r="AS261" s="17">
        <v>1.28</v>
      </c>
      <c r="AT261" s="17">
        <v>45.8</v>
      </c>
      <c r="AU261" s="17">
        <v>29.5</v>
      </c>
      <c r="AV261" s="17">
        <v>2.63</v>
      </c>
      <c r="AW261" s="17"/>
      <c r="AX261" s="17">
        <v>8.18</v>
      </c>
      <c r="AY261" s="17"/>
      <c r="AZ261" s="17"/>
      <c r="BA261" s="17"/>
      <c r="BB261" s="17">
        <v>9</v>
      </c>
      <c r="BC261" s="17">
        <f t="shared" si="53"/>
        <v>0</v>
      </c>
      <c r="BD261" s="17">
        <f t="shared" si="54"/>
        <v>14.222222222222221</v>
      </c>
      <c r="BE261" s="17">
        <f t="shared" si="55"/>
        <v>508.88888888888886</v>
      </c>
      <c r="BF261" s="17">
        <f t="shared" si="56"/>
        <v>327.77777777777777</v>
      </c>
      <c r="BG261" s="17">
        <f t="shared" si="57"/>
        <v>29.222222222222221</v>
      </c>
      <c r="BH261" s="17">
        <f t="shared" si="58"/>
        <v>0</v>
      </c>
      <c r="BI261" s="17">
        <f t="shared" si="59"/>
        <v>90.888888888888886</v>
      </c>
      <c r="BJ261" s="17">
        <f t="shared" si="60"/>
        <v>0</v>
      </c>
      <c r="BK261" s="17">
        <f t="shared" si="61"/>
        <v>0</v>
      </c>
      <c r="BL261" s="17">
        <f t="shared" si="62"/>
        <v>0</v>
      </c>
    </row>
    <row r="262" spans="1:64" s="25" customFormat="1" x14ac:dyDescent="0.8">
      <c r="A262" s="21">
        <v>21645920</v>
      </c>
      <c r="B262" s="22" t="s">
        <v>15</v>
      </c>
      <c r="C262" s="22">
        <v>2011</v>
      </c>
      <c r="D262" s="22" t="s">
        <v>372</v>
      </c>
      <c r="E262" s="22" t="s">
        <v>6</v>
      </c>
      <c r="F262" s="22" t="s">
        <v>105</v>
      </c>
      <c r="G262" s="22" t="s">
        <v>68</v>
      </c>
      <c r="H262" s="22" t="s">
        <v>79</v>
      </c>
      <c r="I262" s="22"/>
      <c r="J262" s="22">
        <v>117.3</v>
      </c>
      <c r="K262" s="22"/>
      <c r="L262" s="22" t="s">
        <v>592</v>
      </c>
      <c r="M262" s="37" t="s">
        <v>64</v>
      </c>
      <c r="N262" s="22" t="s">
        <v>99</v>
      </c>
      <c r="O262" s="22" t="s">
        <v>1178</v>
      </c>
      <c r="P262" s="37"/>
      <c r="Q262" s="37"/>
      <c r="R262" s="37" t="s">
        <v>420</v>
      </c>
      <c r="S262" s="37"/>
      <c r="T262" s="22">
        <v>15</v>
      </c>
      <c r="U262" s="22"/>
      <c r="V262" s="22" t="s">
        <v>1179</v>
      </c>
      <c r="W262" s="22" t="s">
        <v>592</v>
      </c>
      <c r="X262" s="22">
        <v>62</v>
      </c>
      <c r="Y262" s="22" t="s">
        <v>592</v>
      </c>
      <c r="Z262" s="37" t="s">
        <v>77</v>
      </c>
      <c r="AA262" s="22" t="s">
        <v>67</v>
      </c>
      <c r="AB262" s="22">
        <v>1</v>
      </c>
      <c r="AC262" s="37">
        <f t="shared" si="51"/>
        <v>74.028675577156747</v>
      </c>
      <c r="AD262" s="22"/>
      <c r="AE262" s="22"/>
      <c r="AF262" s="23"/>
      <c r="AG262" s="23"/>
      <c r="AH262" s="23"/>
      <c r="AI262" s="23"/>
      <c r="AJ262" s="37" t="s">
        <v>512</v>
      </c>
      <c r="AK262" s="23" t="s">
        <v>630</v>
      </c>
      <c r="AL262" s="38" t="s">
        <v>423</v>
      </c>
      <c r="AM262" s="39"/>
      <c r="AN262" s="40" t="s">
        <v>448</v>
      </c>
      <c r="AO262" s="27">
        <v>534.36</v>
      </c>
      <c r="AP262" s="22">
        <v>2057.5</v>
      </c>
      <c r="AQ262" s="37">
        <f t="shared" si="52"/>
        <v>74.028675577156747</v>
      </c>
      <c r="AR262" s="24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 t="e">
        <f t="shared" si="53"/>
        <v>#DIV/0!</v>
      </c>
      <c r="BD262" s="17" t="e">
        <f t="shared" si="54"/>
        <v>#DIV/0!</v>
      </c>
      <c r="BE262" s="17" t="e">
        <f t="shared" si="55"/>
        <v>#DIV/0!</v>
      </c>
      <c r="BF262" s="17" t="e">
        <f t="shared" si="56"/>
        <v>#DIV/0!</v>
      </c>
      <c r="BG262" s="17" t="e">
        <f t="shared" si="57"/>
        <v>#DIV/0!</v>
      </c>
      <c r="BH262" s="17" t="e">
        <f t="shared" si="58"/>
        <v>#DIV/0!</v>
      </c>
      <c r="BI262" s="17" t="e">
        <f t="shared" si="59"/>
        <v>#DIV/0!</v>
      </c>
      <c r="BJ262" s="17" t="e">
        <f t="shared" si="60"/>
        <v>#DIV/0!</v>
      </c>
      <c r="BK262" s="17" t="e">
        <f t="shared" si="61"/>
        <v>#DIV/0!</v>
      </c>
      <c r="BL262" s="17" t="e">
        <f t="shared" si="62"/>
        <v>#DIV/0!</v>
      </c>
    </row>
    <row r="263" spans="1:64" s="25" customFormat="1" x14ac:dyDescent="0.8">
      <c r="A263" s="21">
        <v>24838472</v>
      </c>
      <c r="B263" s="22" t="s">
        <v>21</v>
      </c>
      <c r="C263" s="22">
        <v>2014</v>
      </c>
      <c r="D263" s="22" t="s">
        <v>373</v>
      </c>
      <c r="E263" s="22" t="s">
        <v>6</v>
      </c>
      <c r="F263" s="22" t="s">
        <v>105</v>
      </c>
      <c r="G263" s="22" t="s">
        <v>68</v>
      </c>
      <c r="H263" s="22" t="s">
        <v>79</v>
      </c>
      <c r="I263" s="22"/>
      <c r="J263" s="22"/>
      <c r="K263" s="22" t="s">
        <v>1184</v>
      </c>
      <c r="L263" s="22" t="s">
        <v>592</v>
      </c>
      <c r="M263" s="37" t="s">
        <v>64</v>
      </c>
      <c r="N263" s="22" t="s">
        <v>102</v>
      </c>
      <c r="O263" s="22" t="s">
        <v>1180</v>
      </c>
      <c r="P263" s="37"/>
      <c r="Q263" s="37"/>
      <c r="R263" s="37" t="s">
        <v>420</v>
      </c>
      <c r="S263" s="37" t="s">
        <v>1181</v>
      </c>
      <c r="T263" s="22"/>
      <c r="U263" s="22" t="s">
        <v>1182</v>
      </c>
      <c r="V263" s="22" t="s">
        <v>1185</v>
      </c>
      <c r="W263" s="22" t="s">
        <v>592</v>
      </c>
      <c r="X263" s="22">
        <v>5.89</v>
      </c>
      <c r="Y263" s="22" t="s">
        <v>592</v>
      </c>
      <c r="Z263" s="37" t="s">
        <v>66</v>
      </c>
      <c r="AA263" s="22" t="s">
        <v>73</v>
      </c>
      <c r="AB263" s="22">
        <v>1</v>
      </c>
      <c r="AC263" s="37">
        <f t="shared" si="51"/>
        <v>70.254503493813701</v>
      </c>
      <c r="AD263" s="22">
        <v>34.505704858574923</v>
      </c>
      <c r="AE263" s="22">
        <v>16.263254665894262</v>
      </c>
      <c r="AF263" s="23">
        <v>9.7700425660529433</v>
      </c>
      <c r="AG263" s="23" t="s">
        <v>85</v>
      </c>
      <c r="AH263" s="23" t="s">
        <v>399</v>
      </c>
      <c r="AI263" s="23" t="s">
        <v>405</v>
      </c>
      <c r="AJ263" s="37" t="s">
        <v>524</v>
      </c>
      <c r="AK263" s="23" t="s">
        <v>1183</v>
      </c>
      <c r="AL263" s="38" t="s">
        <v>423</v>
      </c>
      <c r="AM263" s="39"/>
      <c r="AN263" s="40" t="s">
        <v>448</v>
      </c>
      <c r="AO263" s="27">
        <v>4.6399999999999997</v>
      </c>
      <c r="AP263" s="22">
        <v>15.599</v>
      </c>
      <c r="AQ263" s="37">
        <f t="shared" si="52"/>
        <v>70.254503493813701</v>
      </c>
      <c r="AR263" s="24"/>
      <c r="AS263" s="17">
        <v>35.78</v>
      </c>
      <c r="AT263" s="17">
        <v>136.99799999999999</v>
      </c>
      <c r="AU263" s="17">
        <v>64.569999999999993</v>
      </c>
      <c r="AV263" s="17">
        <v>27.92</v>
      </c>
      <c r="AW263" s="17"/>
      <c r="AX263" s="17">
        <v>38.79</v>
      </c>
      <c r="AY263" s="17"/>
      <c r="AZ263" s="17"/>
      <c r="BA263" s="17"/>
      <c r="BB263" s="17">
        <v>397.03</v>
      </c>
      <c r="BC263" s="17">
        <f t="shared" si="53"/>
        <v>0</v>
      </c>
      <c r="BD263" s="17">
        <f t="shared" si="54"/>
        <v>9.011913457421354</v>
      </c>
      <c r="BE263" s="17">
        <f t="shared" si="55"/>
        <v>34.505704858574923</v>
      </c>
      <c r="BF263" s="17">
        <f t="shared" si="56"/>
        <v>16.263254665894262</v>
      </c>
      <c r="BG263" s="17">
        <f t="shared" si="57"/>
        <v>7.0322141903634492</v>
      </c>
      <c r="BH263" s="17">
        <f t="shared" si="58"/>
        <v>0</v>
      </c>
      <c r="BI263" s="17">
        <f t="shared" si="59"/>
        <v>9.7700425660529433</v>
      </c>
      <c r="BJ263" s="17">
        <f t="shared" si="60"/>
        <v>0</v>
      </c>
      <c r="BK263" s="17">
        <f t="shared" si="61"/>
        <v>0</v>
      </c>
      <c r="BL263" s="17">
        <f t="shared" si="62"/>
        <v>0</v>
      </c>
    </row>
    <row r="264" spans="1:64" s="25" customFormat="1" x14ac:dyDescent="0.8">
      <c r="A264" s="21">
        <v>24285365</v>
      </c>
      <c r="B264" s="22" t="s">
        <v>13</v>
      </c>
      <c r="C264" s="22">
        <v>2014</v>
      </c>
      <c r="D264" s="22" t="s">
        <v>376</v>
      </c>
      <c r="E264" s="22" t="s">
        <v>6</v>
      </c>
      <c r="F264" s="22" t="s">
        <v>105</v>
      </c>
      <c r="G264" s="22" t="s">
        <v>62</v>
      </c>
      <c r="H264" s="22" t="s">
        <v>415</v>
      </c>
      <c r="I264" s="22"/>
      <c r="J264" s="22">
        <v>70</v>
      </c>
      <c r="K264" s="22"/>
      <c r="L264" s="22" t="s">
        <v>592</v>
      </c>
      <c r="M264" s="37" t="s">
        <v>64</v>
      </c>
      <c r="N264" s="22" t="s">
        <v>80</v>
      </c>
      <c r="O264" s="22" t="s">
        <v>642</v>
      </c>
      <c r="P264" s="37"/>
      <c r="Q264" s="37"/>
      <c r="R264" s="37" t="s">
        <v>80</v>
      </c>
      <c r="S264" s="37" t="s">
        <v>1186</v>
      </c>
      <c r="T264" s="22">
        <v>1.25</v>
      </c>
      <c r="U264" s="22"/>
      <c r="V264" s="22" t="s">
        <v>592</v>
      </c>
      <c r="W264" s="22" t="s">
        <v>592</v>
      </c>
      <c r="X264" s="22" t="s">
        <v>592</v>
      </c>
      <c r="Y264" s="22" t="s">
        <v>592</v>
      </c>
      <c r="Z264" s="37" t="s">
        <v>77</v>
      </c>
      <c r="AA264" s="22" t="s">
        <v>92</v>
      </c>
      <c r="AB264" s="22">
        <v>1</v>
      </c>
      <c r="AC264" s="37" t="e">
        <f t="shared" si="51"/>
        <v>#DIV/0!</v>
      </c>
      <c r="AD264" s="22"/>
      <c r="AE264" s="22"/>
      <c r="AF264" s="23"/>
      <c r="AG264" s="23"/>
      <c r="AH264" s="23"/>
      <c r="AI264" s="23"/>
      <c r="AJ264" s="37" t="s">
        <v>520</v>
      </c>
      <c r="AK264" s="23" t="s">
        <v>707</v>
      </c>
      <c r="AL264" s="38" t="s">
        <v>423</v>
      </c>
      <c r="AM264" s="39"/>
      <c r="AN264" s="40" t="s">
        <v>448</v>
      </c>
      <c r="AO264" s="27"/>
      <c r="AP264" s="22"/>
      <c r="AQ264" s="37" t="e">
        <f t="shared" si="52"/>
        <v>#DIV/0!</v>
      </c>
      <c r="AR264" s="24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 t="e">
        <f t="shared" si="53"/>
        <v>#DIV/0!</v>
      </c>
      <c r="BD264" s="17" t="e">
        <f t="shared" si="54"/>
        <v>#DIV/0!</v>
      </c>
      <c r="BE264" s="17" t="e">
        <f t="shared" si="55"/>
        <v>#DIV/0!</v>
      </c>
      <c r="BF264" s="17" t="e">
        <f t="shared" si="56"/>
        <v>#DIV/0!</v>
      </c>
      <c r="BG264" s="17" t="e">
        <f t="shared" si="57"/>
        <v>#DIV/0!</v>
      </c>
      <c r="BH264" s="17" t="e">
        <f t="shared" si="58"/>
        <v>#DIV/0!</v>
      </c>
      <c r="BI264" s="17" t="e">
        <f t="shared" si="59"/>
        <v>#DIV/0!</v>
      </c>
      <c r="BJ264" s="17" t="e">
        <f t="shared" si="60"/>
        <v>#DIV/0!</v>
      </c>
      <c r="BK264" s="17" t="e">
        <f t="shared" si="61"/>
        <v>#DIV/0!</v>
      </c>
      <c r="BL264" s="17" t="e">
        <f t="shared" si="62"/>
        <v>#DIV/0!</v>
      </c>
    </row>
    <row r="265" spans="1:64" s="25" customFormat="1" x14ac:dyDescent="0.8">
      <c r="A265" s="21">
        <v>24080913</v>
      </c>
      <c r="B265" s="22" t="s">
        <v>11</v>
      </c>
      <c r="C265" s="22">
        <v>2013</v>
      </c>
      <c r="D265" s="22" t="s">
        <v>377</v>
      </c>
      <c r="E265" s="22" t="s">
        <v>6</v>
      </c>
      <c r="F265" s="22" t="s">
        <v>105</v>
      </c>
      <c r="G265" s="22" t="s">
        <v>62</v>
      </c>
      <c r="H265" s="22" t="s">
        <v>415</v>
      </c>
      <c r="I265" s="22"/>
      <c r="J265" s="22">
        <v>21.5</v>
      </c>
      <c r="K265" s="22"/>
      <c r="L265" s="22" t="s">
        <v>592</v>
      </c>
      <c r="M265" s="37" t="s">
        <v>64</v>
      </c>
      <c r="N265" s="22" t="s">
        <v>65</v>
      </c>
      <c r="O265" s="22" t="s">
        <v>1187</v>
      </c>
      <c r="P265" s="37"/>
      <c r="Q265" s="37"/>
      <c r="R265" s="37" t="s">
        <v>420</v>
      </c>
      <c r="S265" s="37" t="s">
        <v>1188</v>
      </c>
      <c r="T265" s="22"/>
      <c r="U265" s="22" t="s">
        <v>1189</v>
      </c>
      <c r="V265" s="22" t="s">
        <v>592</v>
      </c>
      <c r="W265" s="22" t="s">
        <v>592</v>
      </c>
      <c r="X265" s="22" t="s">
        <v>592</v>
      </c>
      <c r="Y265" s="22" t="s">
        <v>592</v>
      </c>
      <c r="Z265" s="37" t="s">
        <v>77</v>
      </c>
      <c r="AA265" s="22" t="s">
        <v>94</v>
      </c>
      <c r="AB265" s="22">
        <v>1</v>
      </c>
      <c r="AC265" s="37" t="e">
        <f t="shared" si="51"/>
        <v>#DIV/0!</v>
      </c>
      <c r="AD265" s="22"/>
      <c r="AE265" s="22"/>
      <c r="AF265" s="23"/>
      <c r="AG265" s="23"/>
      <c r="AH265" s="23"/>
      <c r="AI265" s="23"/>
      <c r="AJ265" s="37" t="s">
        <v>419</v>
      </c>
      <c r="AK265" s="23" t="s">
        <v>617</v>
      </c>
      <c r="AL265" s="38" t="s">
        <v>422</v>
      </c>
      <c r="AM265" s="39"/>
      <c r="AN265" s="40" t="s">
        <v>1190</v>
      </c>
      <c r="AO265" s="27"/>
      <c r="AP265" s="22"/>
      <c r="AQ265" s="37" t="e">
        <f t="shared" si="52"/>
        <v>#DIV/0!</v>
      </c>
      <c r="AR265" s="24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 t="e">
        <f t="shared" si="53"/>
        <v>#DIV/0!</v>
      </c>
      <c r="BD265" s="17" t="e">
        <f t="shared" si="54"/>
        <v>#DIV/0!</v>
      </c>
      <c r="BE265" s="17" t="e">
        <f t="shared" si="55"/>
        <v>#DIV/0!</v>
      </c>
      <c r="BF265" s="17" t="e">
        <f t="shared" si="56"/>
        <v>#DIV/0!</v>
      </c>
      <c r="BG265" s="17" t="e">
        <f t="shared" si="57"/>
        <v>#DIV/0!</v>
      </c>
      <c r="BH265" s="17" t="e">
        <f t="shared" si="58"/>
        <v>#DIV/0!</v>
      </c>
      <c r="BI265" s="17" t="e">
        <f t="shared" si="59"/>
        <v>#DIV/0!</v>
      </c>
      <c r="BJ265" s="17" t="e">
        <f t="shared" si="60"/>
        <v>#DIV/0!</v>
      </c>
      <c r="BK265" s="17" t="e">
        <f t="shared" si="61"/>
        <v>#DIV/0!</v>
      </c>
      <c r="BL265" s="17" t="e">
        <f t="shared" si="62"/>
        <v>#DIV/0!</v>
      </c>
    </row>
    <row r="266" spans="1:64" s="25" customFormat="1" x14ac:dyDescent="0.8">
      <c r="A266" s="21">
        <v>24120046</v>
      </c>
      <c r="B266" s="22" t="s">
        <v>15</v>
      </c>
      <c r="C266" s="22">
        <v>2014</v>
      </c>
      <c r="D266" s="22" t="s">
        <v>378</v>
      </c>
      <c r="E266" s="22" t="s">
        <v>6</v>
      </c>
      <c r="F266" s="22" t="s">
        <v>105</v>
      </c>
      <c r="G266" s="22" t="s">
        <v>68</v>
      </c>
      <c r="H266" s="22" t="s">
        <v>79</v>
      </c>
      <c r="I266" s="22"/>
      <c r="J266" s="22" t="s">
        <v>592</v>
      </c>
      <c r="K266" s="22"/>
      <c r="L266" s="22">
        <v>-47</v>
      </c>
      <c r="M266" s="37" t="s">
        <v>75</v>
      </c>
      <c r="N266" s="22" t="s">
        <v>65</v>
      </c>
      <c r="O266" s="22" t="s">
        <v>1192</v>
      </c>
      <c r="P266" s="37"/>
      <c r="Q266" s="37"/>
      <c r="R266" s="37" t="s">
        <v>80</v>
      </c>
      <c r="S266" s="37" t="s">
        <v>1191</v>
      </c>
      <c r="T266" s="22">
        <v>10</v>
      </c>
      <c r="U266" s="22"/>
      <c r="V266" s="22" t="s">
        <v>592</v>
      </c>
      <c r="W266" s="22" t="s">
        <v>592</v>
      </c>
      <c r="X266" s="22" t="s">
        <v>592</v>
      </c>
      <c r="Y266" s="22" t="s">
        <v>592</v>
      </c>
      <c r="Z266" s="37" t="s">
        <v>72</v>
      </c>
      <c r="AA266" s="22" t="s">
        <v>83</v>
      </c>
      <c r="AB266" s="22">
        <v>1</v>
      </c>
      <c r="AC266" s="37" t="e">
        <f t="shared" si="51"/>
        <v>#DIV/0!</v>
      </c>
      <c r="AD266" s="22"/>
      <c r="AE266" s="22"/>
      <c r="AF266" s="23"/>
      <c r="AG266" s="23"/>
      <c r="AH266" s="23"/>
      <c r="AI266" s="23"/>
      <c r="AJ266" s="37"/>
      <c r="AK266" s="23"/>
      <c r="AL266" s="38" t="s">
        <v>422</v>
      </c>
      <c r="AM266" s="39"/>
      <c r="AN266" s="40" t="s">
        <v>448</v>
      </c>
      <c r="AO266" s="27"/>
      <c r="AP266" s="22"/>
      <c r="AQ266" s="37" t="e">
        <f t="shared" si="52"/>
        <v>#DIV/0!</v>
      </c>
      <c r="AR266" s="24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 t="e">
        <f t="shared" si="53"/>
        <v>#DIV/0!</v>
      </c>
      <c r="BD266" s="17" t="e">
        <f t="shared" si="54"/>
        <v>#DIV/0!</v>
      </c>
      <c r="BE266" s="17" t="e">
        <f t="shared" si="55"/>
        <v>#DIV/0!</v>
      </c>
      <c r="BF266" s="17" t="e">
        <f t="shared" si="56"/>
        <v>#DIV/0!</v>
      </c>
      <c r="BG266" s="17" t="e">
        <f t="shared" si="57"/>
        <v>#DIV/0!</v>
      </c>
      <c r="BH266" s="17" t="e">
        <f t="shared" si="58"/>
        <v>#DIV/0!</v>
      </c>
      <c r="BI266" s="17" t="e">
        <f t="shared" si="59"/>
        <v>#DIV/0!</v>
      </c>
      <c r="BJ266" s="17" t="e">
        <f t="shared" si="60"/>
        <v>#DIV/0!</v>
      </c>
      <c r="BK266" s="17" t="e">
        <f t="shared" si="61"/>
        <v>#DIV/0!</v>
      </c>
      <c r="BL266" s="17" t="e">
        <f t="shared" si="62"/>
        <v>#DIV/0!</v>
      </c>
    </row>
    <row r="267" spans="1:64" s="25" customFormat="1" x14ac:dyDescent="0.8">
      <c r="A267" s="21">
        <v>20738120</v>
      </c>
      <c r="B267" s="22" t="s">
        <v>7</v>
      </c>
      <c r="C267" s="22">
        <v>2010</v>
      </c>
      <c r="D267" s="22" t="s">
        <v>379</v>
      </c>
      <c r="E267" s="22" t="s">
        <v>6</v>
      </c>
      <c r="F267" s="22" t="s">
        <v>105</v>
      </c>
      <c r="G267" s="22" t="s">
        <v>62</v>
      </c>
      <c r="H267" s="22" t="s">
        <v>415</v>
      </c>
      <c r="I267" s="22"/>
      <c r="J267" s="22">
        <v>55</v>
      </c>
      <c r="K267" s="22"/>
      <c r="L267" s="22" t="s">
        <v>592</v>
      </c>
      <c r="M267" s="37" t="s">
        <v>64</v>
      </c>
      <c r="N267" s="22" t="s">
        <v>87</v>
      </c>
      <c r="O267" s="22"/>
      <c r="P267" s="37" t="s">
        <v>80</v>
      </c>
      <c r="Q267" s="37" t="s">
        <v>1193</v>
      </c>
      <c r="R267" s="37" t="s">
        <v>80</v>
      </c>
      <c r="S267" s="37" t="s">
        <v>1194</v>
      </c>
      <c r="T267" s="22"/>
      <c r="U267" s="22" t="s">
        <v>1195</v>
      </c>
      <c r="V267" s="22" t="s">
        <v>592</v>
      </c>
      <c r="W267" s="22" t="s">
        <v>592</v>
      </c>
      <c r="X267" s="22" t="s">
        <v>592</v>
      </c>
      <c r="Y267" s="22" t="s">
        <v>592</v>
      </c>
      <c r="Z267" s="37" t="s">
        <v>77</v>
      </c>
      <c r="AA267" s="22" t="s">
        <v>93</v>
      </c>
      <c r="AB267" s="22">
        <v>1</v>
      </c>
      <c r="AC267" s="37" t="e">
        <f t="shared" si="51"/>
        <v>#DIV/0!</v>
      </c>
      <c r="AD267" s="22"/>
      <c r="AE267" s="22"/>
      <c r="AF267" s="23"/>
      <c r="AG267" s="23"/>
      <c r="AH267" s="23"/>
      <c r="AI267" s="23"/>
      <c r="AJ267" s="37"/>
      <c r="AK267" s="23"/>
      <c r="AL267" s="38" t="s">
        <v>422</v>
      </c>
      <c r="AM267" s="39"/>
      <c r="AN267" s="40" t="s">
        <v>1196</v>
      </c>
      <c r="AO267" s="27"/>
      <c r="AP267" s="22"/>
      <c r="AQ267" s="37" t="e">
        <f t="shared" si="52"/>
        <v>#DIV/0!</v>
      </c>
      <c r="AR267" s="24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 t="e">
        <f t="shared" si="53"/>
        <v>#DIV/0!</v>
      </c>
      <c r="BD267" s="17" t="e">
        <f t="shared" si="54"/>
        <v>#DIV/0!</v>
      </c>
      <c r="BE267" s="17" t="e">
        <f t="shared" si="55"/>
        <v>#DIV/0!</v>
      </c>
      <c r="BF267" s="17" t="e">
        <f t="shared" si="56"/>
        <v>#DIV/0!</v>
      </c>
      <c r="BG267" s="17" t="e">
        <f t="shared" si="57"/>
        <v>#DIV/0!</v>
      </c>
      <c r="BH267" s="17" t="e">
        <f t="shared" si="58"/>
        <v>#DIV/0!</v>
      </c>
      <c r="BI267" s="17" t="e">
        <f t="shared" si="59"/>
        <v>#DIV/0!</v>
      </c>
      <c r="BJ267" s="17" t="e">
        <f t="shared" si="60"/>
        <v>#DIV/0!</v>
      </c>
      <c r="BK267" s="17" t="e">
        <f t="shared" si="61"/>
        <v>#DIV/0!</v>
      </c>
      <c r="BL267" s="17" t="e">
        <f t="shared" si="62"/>
        <v>#DIV/0!</v>
      </c>
    </row>
    <row r="268" spans="1:64" s="25" customFormat="1" x14ac:dyDescent="0.8">
      <c r="A268" s="21">
        <v>32028168</v>
      </c>
      <c r="B268" s="66" t="s">
        <v>15</v>
      </c>
      <c r="C268" s="22">
        <v>2020</v>
      </c>
      <c r="D268" s="22" t="s">
        <v>380</v>
      </c>
      <c r="E268" s="22" t="s">
        <v>6</v>
      </c>
      <c r="F268" s="22" t="s">
        <v>105</v>
      </c>
      <c r="G268" s="22" t="s">
        <v>68</v>
      </c>
      <c r="H268" s="22" t="s">
        <v>79</v>
      </c>
      <c r="I268" s="22"/>
      <c r="J268" s="22">
        <v>30</v>
      </c>
      <c r="K268" s="22"/>
      <c r="L268" s="22" t="s">
        <v>592</v>
      </c>
      <c r="M268" s="37" t="s">
        <v>64</v>
      </c>
      <c r="N268" s="22" t="s">
        <v>98</v>
      </c>
      <c r="O268" s="22" t="s">
        <v>1199</v>
      </c>
      <c r="P268" s="37"/>
      <c r="Q268" s="37"/>
      <c r="R268" s="37" t="s">
        <v>420</v>
      </c>
      <c r="S268" s="37" t="s">
        <v>1198</v>
      </c>
      <c r="T268" s="22"/>
      <c r="U268" s="22" t="s">
        <v>1197</v>
      </c>
      <c r="V268" s="22" t="s">
        <v>592</v>
      </c>
      <c r="W268" s="22" t="s">
        <v>592</v>
      </c>
      <c r="X268" s="22" t="s">
        <v>592</v>
      </c>
      <c r="Y268" s="22" t="s">
        <v>592</v>
      </c>
      <c r="Z268" s="37" t="s">
        <v>66</v>
      </c>
      <c r="AA268" s="22" t="s">
        <v>94</v>
      </c>
      <c r="AB268" s="22">
        <v>1</v>
      </c>
      <c r="AC268" s="37" t="e">
        <f t="shared" si="51"/>
        <v>#DIV/0!</v>
      </c>
      <c r="AD268" s="22"/>
      <c r="AE268" s="22"/>
      <c r="AF268" s="23"/>
      <c r="AG268" s="23"/>
      <c r="AH268" s="23"/>
      <c r="AI268" s="23"/>
      <c r="AJ268" s="37"/>
      <c r="AK268" s="23"/>
      <c r="AL268" s="38" t="s">
        <v>422</v>
      </c>
      <c r="AM268" s="39"/>
      <c r="AN268" s="40" t="s">
        <v>448</v>
      </c>
      <c r="AO268" s="27"/>
      <c r="AP268" s="22"/>
      <c r="AQ268" s="37" t="e">
        <f t="shared" si="52"/>
        <v>#DIV/0!</v>
      </c>
      <c r="AR268" s="24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 t="e">
        <f t="shared" si="53"/>
        <v>#DIV/0!</v>
      </c>
      <c r="BD268" s="17" t="e">
        <f t="shared" si="54"/>
        <v>#DIV/0!</v>
      </c>
      <c r="BE268" s="17" t="e">
        <f t="shared" si="55"/>
        <v>#DIV/0!</v>
      </c>
      <c r="BF268" s="17" t="e">
        <f t="shared" si="56"/>
        <v>#DIV/0!</v>
      </c>
      <c r="BG268" s="17" t="e">
        <f t="shared" si="57"/>
        <v>#DIV/0!</v>
      </c>
      <c r="BH268" s="17" t="e">
        <f t="shared" si="58"/>
        <v>#DIV/0!</v>
      </c>
      <c r="BI268" s="17" t="e">
        <f t="shared" si="59"/>
        <v>#DIV/0!</v>
      </c>
      <c r="BJ268" s="17" t="e">
        <f t="shared" si="60"/>
        <v>#DIV/0!</v>
      </c>
      <c r="BK268" s="17" t="e">
        <f t="shared" si="61"/>
        <v>#DIV/0!</v>
      </c>
      <c r="BL268" s="17" t="e">
        <f t="shared" si="62"/>
        <v>#DIV/0!</v>
      </c>
    </row>
    <row r="269" spans="1:64" s="25" customFormat="1" x14ac:dyDescent="0.8">
      <c r="A269" s="21">
        <v>23246062</v>
      </c>
      <c r="B269" s="66" t="s">
        <v>15</v>
      </c>
      <c r="C269" s="22">
        <v>2013</v>
      </c>
      <c r="D269" s="22" t="s">
        <v>381</v>
      </c>
      <c r="E269" s="22" t="s">
        <v>6</v>
      </c>
      <c r="F269" s="22" t="s">
        <v>105</v>
      </c>
      <c r="G269" s="22" t="s">
        <v>68</v>
      </c>
      <c r="H269" s="22" t="s">
        <v>79</v>
      </c>
      <c r="I269" s="22"/>
      <c r="J269" s="22" t="s">
        <v>1203</v>
      </c>
      <c r="K269" s="22"/>
      <c r="L269" s="22" t="s">
        <v>592</v>
      </c>
      <c r="M269" s="37" t="s">
        <v>80</v>
      </c>
      <c r="N269" s="22" t="s">
        <v>80</v>
      </c>
      <c r="O269" s="22" t="s">
        <v>1202</v>
      </c>
      <c r="P269" s="37"/>
      <c r="Q269" s="37"/>
      <c r="R269" s="37" t="s">
        <v>420</v>
      </c>
      <c r="S269" s="37" t="s">
        <v>1200</v>
      </c>
      <c r="T269" s="22"/>
      <c r="U269" s="22" t="s">
        <v>1201</v>
      </c>
      <c r="V269" s="22" t="s">
        <v>592</v>
      </c>
      <c r="W269" s="22" t="s">
        <v>592</v>
      </c>
      <c r="X269" s="22" t="s">
        <v>592</v>
      </c>
      <c r="Y269" s="22" t="s">
        <v>592</v>
      </c>
      <c r="Z269" s="37" t="s">
        <v>82</v>
      </c>
      <c r="AA269" s="22" t="s">
        <v>85</v>
      </c>
      <c r="AB269" s="22">
        <v>1</v>
      </c>
      <c r="AC269" s="37" t="e">
        <f t="shared" si="51"/>
        <v>#DIV/0!</v>
      </c>
      <c r="AD269" s="22"/>
      <c r="AE269" s="22"/>
      <c r="AF269" s="23"/>
      <c r="AG269" s="23"/>
      <c r="AH269" s="23"/>
      <c r="AI269" s="23"/>
      <c r="AJ269" s="37"/>
      <c r="AK269" s="23"/>
      <c r="AL269" s="38" t="s">
        <v>422</v>
      </c>
      <c r="AM269" s="39"/>
      <c r="AN269" s="40" t="s">
        <v>448</v>
      </c>
      <c r="AO269" s="27"/>
      <c r="AP269" s="22"/>
      <c r="AQ269" s="37" t="e">
        <f t="shared" si="52"/>
        <v>#DIV/0!</v>
      </c>
      <c r="AR269" s="24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 t="e">
        <f t="shared" si="53"/>
        <v>#DIV/0!</v>
      </c>
      <c r="BD269" s="17" t="e">
        <f t="shared" si="54"/>
        <v>#DIV/0!</v>
      </c>
      <c r="BE269" s="17" t="e">
        <f t="shared" si="55"/>
        <v>#DIV/0!</v>
      </c>
      <c r="BF269" s="17" t="e">
        <f t="shared" si="56"/>
        <v>#DIV/0!</v>
      </c>
      <c r="BG269" s="17" t="e">
        <f t="shared" si="57"/>
        <v>#DIV/0!</v>
      </c>
      <c r="BH269" s="17" t="e">
        <f t="shared" si="58"/>
        <v>#DIV/0!</v>
      </c>
      <c r="BI269" s="17" t="e">
        <f t="shared" si="59"/>
        <v>#DIV/0!</v>
      </c>
      <c r="BJ269" s="17" t="e">
        <f t="shared" si="60"/>
        <v>#DIV/0!</v>
      </c>
      <c r="BK269" s="17" t="e">
        <f t="shared" si="61"/>
        <v>#DIV/0!</v>
      </c>
      <c r="BL269" s="17" t="e">
        <f t="shared" si="62"/>
        <v>#DIV/0!</v>
      </c>
    </row>
    <row r="270" spans="1:64" s="25" customFormat="1" x14ac:dyDescent="0.8">
      <c r="A270" s="21">
        <v>18500805</v>
      </c>
      <c r="B270" s="22" t="s">
        <v>30</v>
      </c>
      <c r="C270" s="22">
        <v>2008</v>
      </c>
      <c r="D270" s="22" t="s">
        <v>382</v>
      </c>
      <c r="E270" s="22" t="s">
        <v>6</v>
      </c>
      <c r="F270" s="22" t="s">
        <v>105</v>
      </c>
      <c r="G270" s="22" t="s">
        <v>68</v>
      </c>
      <c r="H270" s="22" t="s">
        <v>79</v>
      </c>
      <c r="I270" s="22"/>
      <c r="J270" s="22">
        <v>8.4</v>
      </c>
      <c r="K270" s="22"/>
      <c r="L270" s="22" t="s">
        <v>592</v>
      </c>
      <c r="M270" s="37" t="s">
        <v>64</v>
      </c>
      <c r="N270" s="22" t="s">
        <v>400</v>
      </c>
      <c r="O270" s="22" t="s">
        <v>1204</v>
      </c>
      <c r="P270" s="37"/>
      <c r="Q270" s="37"/>
      <c r="R270" s="37" t="s">
        <v>420</v>
      </c>
      <c r="S270" s="37"/>
      <c r="T270" s="22">
        <v>15</v>
      </c>
      <c r="U270" s="22"/>
      <c r="V270" s="22" t="s">
        <v>1205</v>
      </c>
      <c r="W270" s="22" t="s">
        <v>592</v>
      </c>
      <c r="X270" s="22" t="s">
        <v>592</v>
      </c>
      <c r="Y270" s="22" t="s">
        <v>592</v>
      </c>
      <c r="Z270" s="76" t="s">
        <v>1068</v>
      </c>
      <c r="AA270" s="77"/>
      <c r="AB270" s="22">
        <v>1</v>
      </c>
      <c r="AC270" s="37" t="e">
        <f t="shared" si="51"/>
        <v>#DIV/0!</v>
      </c>
      <c r="AD270" s="22"/>
      <c r="AE270" s="22"/>
      <c r="AF270" s="23"/>
      <c r="AG270" s="23"/>
      <c r="AH270" s="23"/>
      <c r="AI270" s="23"/>
      <c r="AJ270" s="37"/>
      <c r="AK270" s="23"/>
      <c r="AL270" s="38" t="s">
        <v>422</v>
      </c>
      <c r="AM270" s="39"/>
      <c r="AN270" s="40" t="s">
        <v>448</v>
      </c>
      <c r="AO270" s="27"/>
      <c r="AP270" s="22"/>
      <c r="AQ270" s="37" t="e">
        <f t="shared" si="52"/>
        <v>#DIV/0!</v>
      </c>
      <c r="AR270" s="24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 t="e">
        <f t="shared" si="53"/>
        <v>#DIV/0!</v>
      </c>
      <c r="BD270" s="17" t="e">
        <f t="shared" si="54"/>
        <v>#DIV/0!</v>
      </c>
      <c r="BE270" s="17" t="e">
        <f t="shared" si="55"/>
        <v>#DIV/0!</v>
      </c>
      <c r="BF270" s="17" t="e">
        <f t="shared" si="56"/>
        <v>#DIV/0!</v>
      </c>
      <c r="BG270" s="17" t="e">
        <f t="shared" si="57"/>
        <v>#DIV/0!</v>
      </c>
      <c r="BH270" s="17" t="e">
        <f t="shared" si="58"/>
        <v>#DIV/0!</v>
      </c>
      <c r="BI270" s="17" t="e">
        <f t="shared" si="59"/>
        <v>#DIV/0!</v>
      </c>
      <c r="BJ270" s="17" t="e">
        <f t="shared" si="60"/>
        <v>#DIV/0!</v>
      </c>
      <c r="BK270" s="17" t="e">
        <f t="shared" si="61"/>
        <v>#DIV/0!</v>
      </c>
      <c r="BL270" s="17" t="e">
        <f t="shared" si="62"/>
        <v>#DIV/0!</v>
      </c>
    </row>
    <row r="271" spans="1:64" s="25" customFormat="1" x14ac:dyDescent="0.8">
      <c r="A271" s="21">
        <v>32077633</v>
      </c>
      <c r="B271" s="22" t="s">
        <v>13</v>
      </c>
      <c r="C271" s="22">
        <v>2020</v>
      </c>
      <c r="D271" s="22" t="s">
        <v>43</v>
      </c>
      <c r="E271" s="22" t="s">
        <v>6</v>
      </c>
      <c r="F271" s="22" t="s">
        <v>105</v>
      </c>
      <c r="G271" s="22" t="s">
        <v>68</v>
      </c>
      <c r="H271" s="22" t="s">
        <v>79</v>
      </c>
      <c r="I271" s="22"/>
      <c r="J271" s="22">
        <v>35.799999999999997</v>
      </c>
      <c r="K271" s="22"/>
      <c r="L271" s="22" t="s">
        <v>592</v>
      </c>
      <c r="M271" s="37" t="s">
        <v>430</v>
      </c>
      <c r="N271" s="22" t="s">
        <v>65</v>
      </c>
      <c r="O271" s="22" t="s">
        <v>1207</v>
      </c>
      <c r="P271" s="37"/>
      <c r="Q271" s="37"/>
      <c r="R271" s="37" t="s">
        <v>420</v>
      </c>
      <c r="S271" s="37" t="s">
        <v>1206</v>
      </c>
      <c r="T271" s="22">
        <v>11.8</v>
      </c>
      <c r="U271" s="22" t="s">
        <v>1208</v>
      </c>
      <c r="V271" s="22" t="s">
        <v>592</v>
      </c>
      <c r="W271" s="22" t="s">
        <v>592</v>
      </c>
      <c r="X271" s="22" t="s">
        <v>592</v>
      </c>
      <c r="Y271" s="22" t="s">
        <v>592</v>
      </c>
      <c r="Z271" s="37" t="s">
        <v>66</v>
      </c>
      <c r="AA271" s="22" t="s">
        <v>83</v>
      </c>
      <c r="AB271" s="22">
        <v>1</v>
      </c>
      <c r="AC271" s="37">
        <f t="shared" si="51"/>
        <v>73.94736842105263</v>
      </c>
      <c r="AD271" s="22"/>
      <c r="AE271" s="22"/>
      <c r="AF271" s="23"/>
      <c r="AG271" s="23"/>
      <c r="AH271" s="23"/>
      <c r="AI271" s="23"/>
      <c r="AJ271" s="37" t="s">
        <v>548</v>
      </c>
      <c r="AK271" s="23" t="s">
        <v>1209</v>
      </c>
      <c r="AL271" s="38" t="s">
        <v>424</v>
      </c>
      <c r="AM271" s="39"/>
      <c r="AN271" s="40" t="s">
        <v>87</v>
      </c>
      <c r="AO271" s="27">
        <v>0.99</v>
      </c>
      <c r="AP271" s="22">
        <v>3.8</v>
      </c>
      <c r="AQ271" s="37">
        <f t="shared" si="52"/>
        <v>73.94736842105263</v>
      </c>
      <c r="AR271" s="24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 t="e">
        <f t="shared" si="53"/>
        <v>#DIV/0!</v>
      </c>
      <c r="BD271" s="17" t="e">
        <f t="shared" si="54"/>
        <v>#DIV/0!</v>
      </c>
      <c r="BE271" s="17" t="e">
        <f t="shared" si="55"/>
        <v>#DIV/0!</v>
      </c>
      <c r="BF271" s="17" t="e">
        <f t="shared" si="56"/>
        <v>#DIV/0!</v>
      </c>
      <c r="BG271" s="17" t="e">
        <f t="shared" si="57"/>
        <v>#DIV/0!</v>
      </c>
      <c r="BH271" s="17" t="e">
        <f t="shared" si="58"/>
        <v>#DIV/0!</v>
      </c>
      <c r="BI271" s="17" t="e">
        <f t="shared" si="59"/>
        <v>#DIV/0!</v>
      </c>
      <c r="BJ271" s="17" t="e">
        <f t="shared" si="60"/>
        <v>#DIV/0!</v>
      </c>
      <c r="BK271" s="17" t="e">
        <f t="shared" si="61"/>
        <v>#DIV/0!</v>
      </c>
      <c r="BL271" s="17" t="e">
        <f t="shared" si="62"/>
        <v>#DIV/0!</v>
      </c>
    </row>
    <row r="272" spans="1:64" s="25" customFormat="1" x14ac:dyDescent="0.8">
      <c r="A272" s="21">
        <v>26540558</v>
      </c>
      <c r="B272" s="22" t="s">
        <v>11</v>
      </c>
      <c r="C272" s="22">
        <v>2015</v>
      </c>
      <c r="D272" s="22" t="s">
        <v>42</v>
      </c>
      <c r="E272" s="22" t="s">
        <v>6</v>
      </c>
      <c r="F272" s="22" t="s">
        <v>105</v>
      </c>
      <c r="G272" s="22" t="s">
        <v>62</v>
      </c>
      <c r="H272" s="22" t="s">
        <v>415</v>
      </c>
      <c r="I272" s="22"/>
      <c r="J272" s="22">
        <v>100</v>
      </c>
      <c r="K272" s="22"/>
      <c r="L272" s="22" t="s">
        <v>592</v>
      </c>
      <c r="M272" s="37" t="s">
        <v>64</v>
      </c>
      <c r="N272" s="22" t="s">
        <v>65</v>
      </c>
      <c r="O272" s="22" t="s">
        <v>1213</v>
      </c>
      <c r="P272" s="37"/>
      <c r="Q272" s="37"/>
      <c r="R272" s="37" t="s">
        <v>80</v>
      </c>
      <c r="S272" s="37" t="s">
        <v>1212</v>
      </c>
      <c r="T272" s="22"/>
      <c r="U272" s="22" t="s">
        <v>1214</v>
      </c>
      <c r="V272" s="22" t="s">
        <v>592</v>
      </c>
      <c r="W272" s="22" t="s">
        <v>592</v>
      </c>
      <c r="X272" s="22" t="s">
        <v>592</v>
      </c>
      <c r="Y272" s="22" t="s">
        <v>592</v>
      </c>
      <c r="Z272" s="37" t="s">
        <v>66</v>
      </c>
      <c r="AA272" s="22" t="s">
        <v>85</v>
      </c>
      <c r="AB272" s="22">
        <v>8</v>
      </c>
      <c r="AC272" s="37">
        <f t="shared" si="51"/>
        <v>83.955500436629947</v>
      </c>
      <c r="AD272" s="22"/>
      <c r="AE272" s="22"/>
      <c r="AF272" s="23"/>
      <c r="AG272" s="23"/>
      <c r="AH272" s="23"/>
      <c r="AI272" s="23"/>
      <c r="AJ272" s="37" t="s">
        <v>548</v>
      </c>
      <c r="AK272" s="23" t="s">
        <v>1211</v>
      </c>
      <c r="AL272" s="38" t="s">
        <v>424</v>
      </c>
      <c r="AM272" s="39"/>
      <c r="AN272" s="40" t="s">
        <v>87</v>
      </c>
      <c r="AO272" s="27">
        <v>437.28</v>
      </c>
      <c r="AP272" s="22">
        <v>2725.42</v>
      </c>
      <c r="AQ272" s="37">
        <f t="shared" si="52"/>
        <v>83.955500436629947</v>
      </c>
      <c r="AR272" s="24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 t="e">
        <f t="shared" si="53"/>
        <v>#DIV/0!</v>
      </c>
      <c r="BD272" s="17" t="e">
        <f t="shared" si="54"/>
        <v>#DIV/0!</v>
      </c>
      <c r="BE272" s="17" t="e">
        <f t="shared" si="55"/>
        <v>#DIV/0!</v>
      </c>
      <c r="BF272" s="17" t="e">
        <f t="shared" si="56"/>
        <v>#DIV/0!</v>
      </c>
      <c r="BG272" s="17" t="e">
        <f t="shared" si="57"/>
        <v>#DIV/0!</v>
      </c>
      <c r="BH272" s="17" t="e">
        <f t="shared" si="58"/>
        <v>#DIV/0!</v>
      </c>
      <c r="BI272" s="17" t="e">
        <f t="shared" si="59"/>
        <v>#DIV/0!</v>
      </c>
      <c r="BJ272" s="17" t="e">
        <f t="shared" si="60"/>
        <v>#DIV/0!</v>
      </c>
      <c r="BK272" s="17" t="e">
        <f t="shared" si="61"/>
        <v>#DIV/0!</v>
      </c>
      <c r="BL272" s="17" t="e">
        <f t="shared" si="62"/>
        <v>#DIV/0!</v>
      </c>
    </row>
    <row r="273" spans="1:64" s="25" customFormat="1" x14ac:dyDescent="0.8">
      <c r="A273" s="21">
        <v>31904049</v>
      </c>
      <c r="B273" s="22" t="s">
        <v>11</v>
      </c>
      <c r="C273" s="22">
        <v>2020</v>
      </c>
      <c r="D273" s="22" t="s">
        <v>385</v>
      </c>
      <c r="E273" s="22" t="s">
        <v>6</v>
      </c>
      <c r="F273" s="22" t="s">
        <v>105</v>
      </c>
      <c r="G273" s="22" t="s">
        <v>68</v>
      </c>
      <c r="H273" s="22" t="s">
        <v>79</v>
      </c>
      <c r="I273" s="22"/>
      <c r="J273" s="22">
        <v>139.72</v>
      </c>
      <c r="K273" s="22"/>
      <c r="L273" s="22" t="s">
        <v>592</v>
      </c>
      <c r="M273" s="37" t="s">
        <v>64</v>
      </c>
      <c r="N273" s="22" t="s">
        <v>71</v>
      </c>
      <c r="O273" s="22" t="s">
        <v>1215</v>
      </c>
      <c r="P273" s="37"/>
      <c r="Q273" s="37"/>
      <c r="R273" s="37" t="s">
        <v>420</v>
      </c>
      <c r="S273" s="37"/>
      <c r="T273" s="22"/>
      <c r="U273" s="22" t="s">
        <v>936</v>
      </c>
      <c r="V273" s="22" t="s">
        <v>592</v>
      </c>
      <c r="W273" s="22" t="s">
        <v>592</v>
      </c>
      <c r="X273" s="22" t="s">
        <v>592</v>
      </c>
      <c r="Y273" s="22" t="s">
        <v>592</v>
      </c>
      <c r="Z273" s="37" t="s">
        <v>77</v>
      </c>
      <c r="AA273" s="22" t="s">
        <v>73</v>
      </c>
      <c r="AB273" s="22">
        <v>1</v>
      </c>
      <c r="AC273" s="37">
        <f t="shared" si="51"/>
        <v>97.667755717516968</v>
      </c>
      <c r="AD273" s="22"/>
      <c r="AE273" s="22"/>
      <c r="AF273" s="23"/>
      <c r="AG273" s="23"/>
      <c r="AH273" s="23"/>
      <c r="AI273" s="23"/>
      <c r="AJ273" s="37" t="s">
        <v>520</v>
      </c>
      <c r="AK273" s="23" t="s">
        <v>628</v>
      </c>
      <c r="AL273" s="38" t="s">
        <v>423</v>
      </c>
      <c r="AM273" s="39"/>
      <c r="AN273" s="40" t="s">
        <v>448</v>
      </c>
      <c r="AO273" s="27">
        <v>23.2</v>
      </c>
      <c r="AP273" s="22">
        <v>994.75</v>
      </c>
      <c r="AQ273" s="37">
        <f t="shared" si="52"/>
        <v>97.667755717516968</v>
      </c>
      <c r="AR273" s="24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 t="e">
        <f t="shared" si="53"/>
        <v>#DIV/0!</v>
      </c>
      <c r="BD273" s="17" t="e">
        <f t="shared" si="54"/>
        <v>#DIV/0!</v>
      </c>
      <c r="BE273" s="17" t="e">
        <f t="shared" si="55"/>
        <v>#DIV/0!</v>
      </c>
      <c r="BF273" s="17" t="e">
        <f t="shared" si="56"/>
        <v>#DIV/0!</v>
      </c>
      <c r="BG273" s="17" t="e">
        <f t="shared" si="57"/>
        <v>#DIV/0!</v>
      </c>
      <c r="BH273" s="17" t="e">
        <f t="shared" si="58"/>
        <v>#DIV/0!</v>
      </c>
      <c r="BI273" s="17" t="e">
        <f t="shared" si="59"/>
        <v>#DIV/0!</v>
      </c>
      <c r="BJ273" s="17" t="e">
        <f t="shared" si="60"/>
        <v>#DIV/0!</v>
      </c>
      <c r="BK273" s="17" t="e">
        <f t="shared" si="61"/>
        <v>#DIV/0!</v>
      </c>
      <c r="BL273" s="17" t="e">
        <f t="shared" si="62"/>
        <v>#DIV/0!</v>
      </c>
    </row>
    <row r="274" spans="1:64" s="25" customFormat="1" x14ac:dyDescent="0.8">
      <c r="A274" s="21">
        <v>26035730</v>
      </c>
      <c r="B274" s="22" t="s">
        <v>7</v>
      </c>
      <c r="C274" s="22">
        <v>2015</v>
      </c>
      <c r="D274" s="22" t="s">
        <v>386</v>
      </c>
      <c r="E274" s="22" t="s">
        <v>6</v>
      </c>
      <c r="F274" s="22" t="s">
        <v>105</v>
      </c>
      <c r="G274" s="22" t="s">
        <v>68</v>
      </c>
      <c r="H274" s="22" t="s">
        <v>79</v>
      </c>
      <c r="I274" s="22"/>
      <c r="J274" s="22">
        <v>218</v>
      </c>
      <c r="K274" s="22"/>
      <c r="L274" s="22">
        <v>18.7</v>
      </c>
      <c r="M274" s="37" t="s">
        <v>64</v>
      </c>
      <c r="N274" s="22" t="s">
        <v>87</v>
      </c>
      <c r="O274" s="22"/>
      <c r="P274" s="37" t="s">
        <v>81</v>
      </c>
      <c r="Q274" s="37" t="s">
        <v>1216</v>
      </c>
      <c r="R274" s="37" t="s">
        <v>65</v>
      </c>
      <c r="S274" s="37" t="s">
        <v>1217</v>
      </c>
      <c r="T274" s="22">
        <v>4</v>
      </c>
      <c r="U274" s="22"/>
      <c r="V274" s="22" t="s">
        <v>592</v>
      </c>
      <c r="W274" s="22" t="s">
        <v>592</v>
      </c>
      <c r="X274" s="22" t="s">
        <v>592</v>
      </c>
      <c r="Y274" s="22" t="s">
        <v>592</v>
      </c>
      <c r="Z274" s="37" t="s">
        <v>82</v>
      </c>
      <c r="AA274" s="22" t="s">
        <v>85</v>
      </c>
      <c r="AB274" s="22">
        <v>1</v>
      </c>
      <c r="AC274" s="37" t="e">
        <f t="shared" si="51"/>
        <v>#DIV/0!</v>
      </c>
      <c r="AD274" s="22">
        <v>692.26828132277603</v>
      </c>
      <c r="AE274" s="22">
        <v>215.3702841173731</v>
      </c>
      <c r="AF274" s="23">
        <v>38.472286911970194</v>
      </c>
      <c r="AG274" s="23" t="s">
        <v>399</v>
      </c>
      <c r="AH274" s="23" t="s">
        <v>88</v>
      </c>
      <c r="AI274" s="23" t="s">
        <v>405</v>
      </c>
      <c r="AJ274" s="37"/>
      <c r="AK274" s="23"/>
      <c r="AL274" s="38" t="s">
        <v>422</v>
      </c>
      <c r="AM274" s="39"/>
      <c r="AN274" s="40" t="s">
        <v>802</v>
      </c>
      <c r="AO274" s="27"/>
      <c r="AP274" s="22"/>
      <c r="AQ274" s="37" t="e">
        <f t="shared" si="52"/>
        <v>#DIV/0!</v>
      </c>
      <c r="AR274" s="24"/>
      <c r="AS274" s="17">
        <v>6.33</v>
      </c>
      <c r="AT274" s="17">
        <v>36.19</v>
      </c>
      <c r="AU274" s="17">
        <v>148.63</v>
      </c>
      <c r="AV274" s="17">
        <v>46.24</v>
      </c>
      <c r="AW274" s="17"/>
      <c r="AX274" s="17">
        <v>8.26</v>
      </c>
      <c r="AY274" s="17"/>
      <c r="AZ274" s="17"/>
      <c r="BA274" s="17"/>
      <c r="BB274" s="17">
        <v>21.47</v>
      </c>
      <c r="BC274" s="17">
        <f t="shared" si="53"/>
        <v>0</v>
      </c>
      <c r="BD274" s="17">
        <f t="shared" si="54"/>
        <v>29.482999534233816</v>
      </c>
      <c r="BE274" s="17">
        <f t="shared" si="55"/>
        <v>168.56078248719143</v>
      </c>
      <c r="BF274" s="17">
        <f t="shared" si="56"/>
        <v>692.26828132277603</v>
      </c>
      <c r="BG274" s="17">
        <f t="shared" si="57"/>
        <v>215.3702841173731</v>
      </c>
      <c r="BH274" s="17">
        <f t="shared" si="58"/>
        <v>0</v>
      </c>
      <c r="BI274" s="17">
        <f t="shared" si="59"/>
        <v>38.472286911970194</v>
      </c>
      <c r="BJ274" s="17">
        <f t="shared" si="60"/>
        <v>0</v>
      </c>
      <c r="BK274" s="17">
        <f t="shared" si="61"/>
        <v>0</v>
      </c>
      <c r="BL274" s="17">
        <f t="shared" si="62"/>
        <v>0</v>
      </c>
    </row>
    <row r="275" spans="1:64" s="25" customFormat="1" x14ac:dyDescent="0.8">
      <c r="A275" s="21">
        <v>32200104</v>
      </c>
      <c r="B275" s="22" t="s">
        <v>15</v>
      </c>
      <c r="C275" s="22">
        <v>2020</v>
      </c>
      <c r="D275" s="22" t="s">
        <v>387</v>
      </c>
      <c r="E275" s="22" t="s">
        <v>6</v>
      </c>
      <c r="F275" s="22" t="s">
        <v>105</v>
      </c>
      <c r="G275" s="22" t="s">
        <v>68</v>
      </c>
      <c r="H275" s="22" t="s">
        <v>79</v>
      </c>
      <c r="I275" s="22"/>
      <c r="J275" s="22">
        <v>153.69999999999999</v>
      </c>
      <c r="K275" s="22"/>
      <c r="L275" s="22" t="s">
        <v>592</v>
      </c>
      <c r="M275" s="37" t="s">
        <v>64</v>
      </c>
      <c r="N275" s="22" t="s">
        <v>87</v>
      </c>
      <c r="O275" s="22"/>
      <c r="P275" s="37" t="s">
        <v>97</v>
      </c>
      <c r="Q275" s="37" t="s">
        <v>1218</v>
      </c>
      <c r="R275" s="37" t="s">
        <v>65</v>
      </c>
      <c r="S275" s="37" t="s">
        <v>1219</v>
      </c>
      <c r="T275" s="22"/>
      <c r="U275" s="22" t="s">
        <v>1220</v>
      </c>
      <c r="V275" s="22" t="s">
        <v>1221</v>
      </c>
      <c r="W275" s="22" t="s">
        <v>592</v>
      </c>
      <c r="X275" s="22" t="s">
        <v>592</v>
      </c>
      <c r="Y275" s="22" t="s">
        <v>592</v>
      </c>
      <c r="Z275" s="37" t="s">
        <v>77</v>
      </c>
      <c r="AA275" s="22" t="s">
        <v>83</v>
      </c>
      <c r="AB275" s="22">
        <v>4</v>
      </c>
      <c r="AC275" s="37">
        <f t="shared" si="51"/>
        <v>81.128113598782107</v>
      </c>
      <c r="AD275" s="22"/>
      <c r="AE275" s="22"/>
      <c r="AF275" s="23"/>
      <c r="AG275" s="23"/>
      <c r="AH275" s="23"/>
      <c r="AI275" s="23"/>
      <c r="AJ275" s="37" t="s">
        <v>428</v>
      </c>
      <c r="AK275" s="23"/>
      <c r="AL275" s="38" t="s">
        <v>423</v>
      </c>
      <c r="AM275" s="39"/>
      <c r="AN275" s="40" t="s">
        <v>448</v>
      </c>
      <c r="AO275" s="27">
        <v>7.19</v>
      </c>
      <c r="AP275" s="22">
        <v>38.098999999999997</v>
      </c>
      <c r="AQ275" s="37">
        <f t="shared" si="52"/>
        <v>81.128113598782107</v>
      </c>
      <c r="AR275" s="24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 t="e">
        <f t="shared" si="53"/>
        <v>#DIV/0!</v>
      </c>
      <c r="BD275" s="17" t="e">
        <f t="shared" si="54"/>
        <v>#DIV/0!</v>
      </c>
      <c r="BE275" s="17" t="e">
        <f t="shared" si="55"/>
        <v>#DIV/0!</v>
      </c>
      <c r="BF275" s="17" t="e">
        <f t="shared" si="56"/>
        <v>#DIV/0!</v>
      </c>
      <c r="BG275" s="17" t="e">
        <f t="shared" si="57"/>
        <v>#DIV/0!</v>
      </c>
      <c r="BH275" s="17" t="e">
        <f t="shared" si="58"/>
        <v>#DIV/0!</v>
      </c>
      <c r="BI275" s="17" t="e">
        <f t="shared" si="59"/>
        <v>#DIV/0!</v>
      </c>
      <c r="BJ275" s="17" t="e">
        <f t="shared" si="60"/>
        <v>#DIV/0!</v>
      </c>
      <c r="BK275" s="17" t="e">
        <f t="shared" si="61"/>
        <v>#DIV/0!</v>
      </c>
      <c r="BL275" s="17" t="e">
        <f t="shared" si="62"/>
        <v>#DIV/0!</v>
      </c>
    </row>
    <row r="276" spans="1:64" s="25" customFormat="1" x14ac:dyDescent="0.8">
      <c r="A276" s="21">
        <v>18551493</v>
      </c>
      <c r="B276" s="22" t="s">
        <v>5</v>
      </c>
      <c r="C276" s="22">
        <v>2008</v>
      </c>
      <c r="D276" s="22" t="s">
        <v>388</v>
      </c>
      <c r="E276" s="22" t="s">
        <v>6</v>
      </c>
      <c r="F276" s="22" t="s">
        <v>105</v>
      </c>
      <c r="G276" s="22" t="s">
        <v>68</v>
      </c>
      <c r="H276" s="22" t="s">
        <v>79</v>
      </c>
      <c r="I276" s="22"/>
      <c r="J276" s="22">
        <v>21</v>
      </c>
      <c r="K276" s="22"/>
      <c r="L276" s="22">
        <v>-25</v>
      </c>
      <c r="M276" s="37" t="s">
        <v>64</v>
      </c>
      <c r="N276" s="22" t="s">
        <v>99</v>
      </c>
      <c r="O276" s="22" t="s">
        <v>1222</v>
      </c>
      <c r="P276" s="37"/>
      <c r="Q276" s="37"/>
      <c r="R276" s="37" t="s">
        <v>420</v>
      </c>
      <c r="S276" s="37" t="s">
        <v>860</v>
      </c>
      <c r="T276" s="22"/>
      <c r="U276" s="22" t="s">
        <v>1223</v>
      </c>
      <c r="V276" s="22" t="s">
        <v>592</v>
      </c>
      <c r="W276" s="22" t="s">
        <v>592</v>
      </c>
      <c r="X276" s="22" t="s">
        <v>592</v>
      </c>
      <c r="Y276" s="22" t="s">
        <v>592</v>
      </c>
      <c r="Z276" s="37" t="s">
        <v>66</v>
      </c>
      <c r="AA276" s="22" t="s">
        <v>88</v>
      </c>
      <c r="AB276" s="22">
        <v>6</v>
      </c>
      <c r="AC276" s="37">
        <f t="shared" si="51"/>
        <v>64.151017214397484</v>
      </c>
      <c r="AD276" s="22"/>
      <c r="AE276" s="22"/>
      <c r="AF276" s="23"/>
      <c r="AG276" s="23" t="s">
        <v>85</v>
      </c>
      <c r="AH276" s="23" t="s">
        <v>1224</v>
      </c>
      <c r="AI276" s="23" t="s">
        <v>88</v>
      </c>
      <c r="AJ276" s="37" t="s">
        <v>428</v>
      </c>
      <c r="AK276" s="23"/>
      <c r="AL276" s="38" t="s">
        <v>423</v>
      </c>
      <c r="AM276" s="39"/>
      <c r="AN276" s="40" t="s">
        <v>448</v>
      </c>
      <c r="AO276" s="27">
        <v>788.01800000000003</v>
      </c>
      <c r="AP276" s="22">
        <v>2198.16</v>
      </c>
      <c r="AQ276" s="37">
        <f t="shared" si="52"/>
        <v>64.151017214397484</v>
      </c>
      <c r="AR276" s="24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 t="e">
        <f t="shared" si="53"/>
        <v>#DIV/0!</v>
      </c>
      <c r="BD276" s="17" t="e">
        <f t="shared" si="54"/>
        <v>#DIV/0!</v>
      </c>
      <c r="BE276" s="17" t="e">
        <f t="shared" si="55"/>
        <v>#DIV/0!</v>
      </c>
      <c r="BF276" s="17" t="e">
        <f t="shared" si="56"/>
        <v>#DIV/0!</v>
      </c>
      <c r="BG276" s="17" t="e">
        <f t="shared" si="57"/>
        <v>#DIV/0!</v>
      </c>
      <c r="BH276" s="17" t="e">
        <f t="shared" si="58"/>
        <v>#DIV/0!</v>
      </c>
      <c r="BI276" s="17" t="e">
        <f t="shared" si="59"/>
        <v>#DIV/0!</v>
      </c>
      <c r="BJ276" s="17" t="e">
        <f t="shared" si="60"/>
        <v>#DIV/0!</v>
      </c>
      <c r="BK276" s="17" t="e">
        <f t="shared" si="61"/>
        <v>#DIV/0!</v>
      </c>
      <c r="BL276" s="17" t="e">
        <f t="shared" si="62"/>
        <v>#DIV/0!</v>
      </c>
    </row>
    <row r="277" spans="1:64" s="25" customFormat="1" x14ac:dyDescent="0.8">
      <c r="A277" s="21">
        <v>23519915</v>
      </c>
      <c r="B277" s="22" t="s">
        <v>5</v>
      </c>
      <c r="C277" s="22">
        <v>2013</v>
      </c>
      <c r="D277" s="22" t="s">
        <v>389</v>
      </c>
      <c r="E277" s="22" t="s">
        <v>6</v>
      </c>
      <c r="F277" s="22" t="s">
        <v>105</v>
      </c>
      <c r="G277" s="22" t="s">
        <v>68</v>
      </c>
      <c r="H277" s="22" t="s">
        <v>79</v>
      </c>
      <c r="I277" s="22"/>
      <c r="J277" s="22">
        <v>160</v>
      </c>
      <c r="K277" s="22"/>
      <c r="L277" s="22" t="s">
        <v>592</v>
      </c>
      <c r="M277" s="37" t="s">
        <v>64</v>
      </c>
      <c r="N277" s="22" t="s">
        <v>87</v>
      </c>
      <c r="O277" s="22"/>
      <c r="P277" s="37" t="s">
        <v>97</v>
      </c>
      <c r="Q277" s="37" t="s">
        <v>1226</v>
      </c>
      <c r="R277" s="37" t="s">
        <v>65</v>
      </c>
      <c r="S277" s="37" t="s">
        <v>1225</v>
      </c>
      <c r="T277" s="22">
        <v>0.15</v>
      </c>
      <c r="U277" s="22"/>
      <c r="V277" s="22" t="s">
        <v>592</v>
      </c>
      <c r="W277" s="22" t="s">
        <v>592</v>
      </c>
      <c r="X277" s="22" t="s">
        <v>592</v>
      </c>
      <c r="Y277" s="22" t="s">
        <v>592</v>
      </c>
      <c r="Z277" s="37" t="s">
        <v>77</v>
      </c>
      <c r="AA277" s="22" t="s">
        <v>83</v>
      </c>
      <c r="AB277" s="22">
        <v>2</v>
      </c>
      <c r="AC277" s="37">
        <f t="shared" si="51"/>
        <v>100</v>
      </c>
      <c r="AD277" s="22"/>
      <c r="AE277" s="22"/>
      <c r="AF277" s="23"/>
      <c r="AG277" s="23" t="s">
        <v>85</v>
      </c>
      <c r="AH277" s="23" t="s">
        <v>405</v>
      </c>
      <c r="AI277" s="23" t="s">
        <v>414</v>
      </c>
      <c r="AJ277" s="37" t="s">
        <v>512</v>
      </c>
      <c r="AK277" s="23" t="s">
        <v>695</v>
      </c>
      <c r="AL277" s="38" t="s">
        <v>423</v>
      </c>
      <c r="AM277" s="39"/>
      <c r="AN277" s="40" t="s">
        <v>1227</v>
      </c>
      <c r="AO277" s="27">
        <v>0</v>
      </c>
      <c r="AP277" s="22">
        <v>12</v>
      </c>
      <c r="AQ277" s="37">
        <f t="shared" si="52"/>
        <v>100</v>
      </c>
      <c r="AR277" s="24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 t="e">
        <f t="shared" si="53"/>
        <v>#DIV/0!</v>
      </c>
      <c r="BD277" s="17" t="e">
        <f t="shared" si="54"/>
        <v>#DIV/0!</v>
      </c>
      <c r="BE277" s="17" t="e">
        <f t="shared" si="55"/>
        <v>#DIV/0!</v>
      </c>
      <c r="BF277" s="17" t="e">
        <f t="shared" si="56"/>
        <v>#DIV/0!</v>
      </c>
      <c r="BG277" s="17" t="e">
        <f t="shared" si="57"/>
        <v>#DIV/0!</v>
      </c>
      <c r="BH277" s="17" t="e">
        <f t="shared" si="58"/>
        <v>#DIV/0!</v>
      </c>
      <c r="BI277" s="17" t="e">
        <f t="shared" si="59"/>
        <v>#DIV/0!</v>
      </c>
      <c r="BJ277" s="17" t="e">
        <f t="shared" si="60"/>
        <v>#DIV/0!</v>
      </c>
      <c r="BK277" s="17" t="e">
        <f t="shared" si="61"/>
        <v>#DIV/0!</v>
      </c>
      <c r="BL277" s="17" t="e">
        <f t="shared" si="62"/>
        <v>#DIV/0!</v>
      </c>
    </row>
    <row r="278" spans="1:64" s="25" customFormat="1" x14ac:dyDescent="0.8">
      <c r="A278" s="21">
        <v>21909083</v>
      </c>
      <c r="B278" s="22" t="s">
        <v>10</v>
      </c>
      <c r="C278" s="22">
        <v>2011</v>
      </c>
      <c r="D278" s="22" t="s">
        <v>390</v>
      </c>
      <c r="E278" s="22" t="s">
        <v>6</v>
      </c>
      <c r="F278" s="22" t="s">
        <v>105</v>
      </c>
      <c r="G278" s="22" t="s">
        <v>68</v>
      </c>
      <c r="H278" s="22" t="s">
        <v>79</v>
      </c>
      <c r="I278" s="22" t="s">
        <v>1228</v>
      </c>
      <c r="J278" s="22">
        <v>15.7</v>
      </c>
      <c r="K278" s="22"/>
      <c r="L278" s="22" t="s">
        <v>592</v>
      </c>
      <c r="M278" s="37" t="s">
        <v>64</v>
      </c>
      <c r="N278" s="22" t="s">
        <v>81</v>
      </c>
      <c r="O278" s="22" t="s">
        <v>1230</v>
      </c>
      <c r="P278" s="37"/>
      <c r="Q278" s="37"/>
      <c r="R278" s="37" t="s">
        <v>420</v>
      </c>
      <c r="S278" s="37" t="s">
        <v>860</v>
      </c>
      <c r="T278" s="22"/>
      <c r="U278" s="22" t="s">
        <v>1229</v>
      </c>
      <c r="V278" s="22" t="s">
        <v>592</v>
      </c>
      <c r="W278" s="22" t="s">
        <v>592</v>
      </c>
      <c r="X278" s="22" t="s">
        <v>592</v>
      </c>
      <c r="Y278" s="22" t="s">
        <v>592</v>
      </c>
      <c r="Z278" s="37" t="s">
        <v>77</v>
      </c>
      <c r="AA278" s="22" t="s">
        <v>80</v>
      </c>
      <c r="AB278" s="22">
        <v>1</v>
      </c>
      <c r="AC278" s="37">
        <f t="shared" si="51"/>
        <v>82.822205126128679</v>
      </c>
      <c r="AD278" s="22"/>
      <c r="AE278" s="22"/>
      <c r="AF278" s="23"/>
      <c r="AG278" s="23"/>
      <c r="AH278" s="23"/>
      <c r="AI278" s="23"/>
      <c r="AJ278" s="37" t="s">
        <v>509</v>
      </c>
      <c r="AK278" s="23"/>
      <c r="AL278" s="38" t="s">
        <v>423</v>
      </c>
      <c r="AM278" s="39"/>
      <c r="AN278" s="40" t="s">
        <v>448</v>
      </c>
      <c r="AO278" s="27">
        <v>424.24</v>
      </c>
      <c r="AP278" s="22">
        <v>2469.6999999999998</v>
      </c>
      <c r="AQ278" s="37">
        <f t="shared" si="52"/>
        <v>82.822205126128679</v>
      </c>
      <c r="AR278" s="24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 t="e">
        <f t="shared" si="53"/>
        <v>#DIV/0!</v>
      </c>
      <c r="BD278" s="17" t="e">
        <f t="shared" si="54"/>
        <v>#DIV/0!</v>
      </c>
      <c r="BE278" s="17" t="e">
        <f t="shared" si="55"/>
        <v>#DIV/0!</v>
      </c>
      <c r="BF278" s="17" t="e">
        <f t="shared" si="56"/>
        <v>#DIV/0!</v>
      </c>
      <c r="BG278" s="17" t="e">
        <f t="shared" si="57"/>
        <v>#DIV/0!</v>
      </c>
      <c r="BH278" s="17" t="e">
        <f t="shared" si="58"/>
        <v>#DIV/0!</v>
      </c>
      <c r="BI278" s="17" t="e">
        <f t="shared" si="59"/>
        <v>#DIV/0!</v>
      </c>
      <c r="BJ278" s="17" t="e">
        <f t="shared" si="60"/>
        <v>#DIV/0!</v>
      </c>
      <c r="BK278" s="17" t="e">
        <f t="shared" si="61"/>
        <v>#DIV/0!</v>
      </c>
      <c r="BL278" s="17" t="e">
        <f t="shared" si="62"/>
        <v>#DIV/0!</v>
      </c>
    </row>
    <row r="279" spans="1:64" s="25" customFormat="1" x14ac:dyDescent="0.8">
      <c r="A279" s="21">
        <v>32076639</v>
      </c>
      <c r="B279" s="22" t="s">
        <v>149</v>
      </c>
      <c r="C279" s="22">
        <v>2020</v>
      </c>
      <c r="D279" s="22" t="s">
        <v>391</v>
      </c>
      <c r="E279" s="22" t="s">
        <v>6</v>
      </c>
      <c r="F279" s="22" t="s">
        <v>105</v>
      </c>
      <c r="G279" s="22" t="s">
        <v>68</v>
      </c>
      <c r="H279" s="22" t="s">
        <v>79</v>
      </c>
      <c r="I279" s="22"/>
      <c r="J279" s="22">
        <v>23</v>
      </c>
      <c r="K279" s="22"/>
      <c r="L279" s="22" t="s">
        <v>592</v>
      </c>
      <c r="M279" s="37" t="s">
        <v>64</v>
      </c>
      <c r="N279" s="22" t="s">
        <v>99</v>
      </c>
      <c r="O279" s="22" t="s">
        <v>1231</v>
      </c>
      <c r="P279" s="37"/>
      <c r="Q279" s="37"/>
      <c r="R279" s="37" t="s">
        <v>420</v>
      </c>
      <c r="S279" s="37"/>
      <c r="T279" s="22">
        <v>6</v>
      </c>
      <c r="U279" s="22"/>
      <c r="V279" s="22" t="s">
        <v>592</v>
      </c>
      <c r="W279" s="22" t="s">
        <v>592</v>
      </c>
      <c r="X279" s="22" t="s">
        <v>592</v>
      </c>
      <c r="Y279" s="22" t="s">
        <v>592</v>
      </c>
      <c r="Z279" s="37" t="s">
        <v>82</v>
      </c>
      <c r="AA279" s="22" t="s">
        <v>93</v>
      </c>
      <c r="AB279" s="22">
        <v>1</v>
      </c>
      <c r="AC279" s="37" t="e">
        <f t="shared" si="51"/>
        <v>#DIV/0!</v>
      </c>
      <c r="AD279" s="22"/>
      <c r="AE279" s="22"/>
      <c r="AF279" s="23"/>
      <c r="AG279" s="23"/>
      <c r="AH279" s="23"/>
      <c r="AI279" s="23"/>
      <c r="AJ279" s="37" t="s">
        <v>428</v>
      </c>
      <c r="AK279" s="23"/>
      <c r="AL279" s="38" t="s">
        <v>423</v>
      </c>
      <c r="AM279" s="39"/>
      <c r="AN279" s="40" t="s">
        <v>794</v>
      </c>
      <c r="AO279" s="27"/>
      <c r="AP279" s="22"/>
      <c r="AQ279" s="37" t="e">
        <f t="shared" si="52"/>
        <v>#DIV/0!</v>
      </c>
      <c r="AR279" s="24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 t="e">
        <f t="shared" si="53"/>
        <v>#DIV/0!</v>
      </c>
      <c r="BD279" s="17" t="e">
        <f t="shared" si="54"/>
        <v>#DIV/0!</v>
      </c>
      <c r="BE279" s="17" t="e">
        <f t="shared" si="55"/>
        <v>#DIV/0!</v>
      </c>
      <c r="BF279" s="17" t="e">
        <f t="shared" si="56"/>
        <v>#DIV/0!</v>
      </c>
      <c r="BG279" s="17" t="e">
        <f t="shared" si="57"/>
        <v>#DIV/0!</v>
      </c>
      <c r="BH279" s="17" t="e">
        <f t="shared" si="58"/>
        <v>#DIV/0!</v>
      </c>
      <c r="BI279" s="17" t="e">
        <f t="shared" si="59"/>
        <v>#DIV/0!</v>
      </c>
      <c r="BJ279" s="17" t="e">
        <f t="shared" si="60"/>
        <v>#DIV/0!</v>
      </c>
      <c r="BK279" s="17" t="e">
        <f t="shared" si="61"/>
        <v>#DIV/0!</v>
      </c>
      <c r="BL279" s="17" t="e">
        <f t="shared" si="62"/>
        <v>#DIV/0!</v>
      </c>
    </row>
    <row r="280" spans="1:64" s="25" customFormat="1" x14ac:dyDescent="0.8">
      <c r="A280" s="21">
        <v>32118400</v>
      </c>
      <c r="B280" s="22" t="s">
        <v>9</v>
      </c>
      <c r="C280" s="22">
        <v>2020</v>
      </c>
      <c r="D280" s="22" t="s">
        <v>392</v>
      </c>
      <c r="E280" s="22" t="s">
        <v>6</v>
      </c>
      <c r="F280" s="22" t="s">
        <v>105</v>
      </c>
      <c r="G280" s="22" t="s">
        <v>68</v>
      </c>
      <c r="H280" s="22" t="s">
        <v>79</v>
      </c>
      <c r="I280" s="22"/>
      <c r="J280" s="22"/>
      <c r="K280" s="22" t="s">
        <v>1234</v>
      </c>
      <c r="L280" s="22" t="s">
        <v>592</v>
      </c>
      <c r="M280" s="37" t="s">
        <v>80</v>
      </c>
      <c r="N280" s="22" t="s">
        <v>65</v>
      </c>
      <c r="O280" s="22" t="s">
        <v>1233</v>
      </c>
      <c r="P280" s="37"/>
      <c r="Q280" s="37"/>
      <c r="R280" s="37" t="s">
        <v>420</v>
      </c>
      <c r="S280" s="37" t="s">
        <v>1232</v>
      </c>
      <c r="T280" s="22">
        <v>100</v>
      </c>
      <c r="U280" s="22"/>
      <c r="V280" s="22" t="s">
        <v>592</v>
      </c>
      <c r="W280" s="22" t="s">
        <v>592</v>
      </c>
      <c r="X280" s="22" t="s">
        <v>592</v>
      </c>
      <c r="Y280" s="22" t="s">
        <v>592</v>
      </c>
      <c r="Z280" s="37" t="s">
        <v>66</v>
      </c>
      <c r="AA280" s="22" t="s">
        <v>80</v>
      </c>
      <c r="AB280" s="22">
        <v>5</v>
      </c>
      <c r="AC280" s="37">
        <f t="shared" si="51"/>
        <v>93.941456773315181</v>
      </c>
      <c r="AD280" s="22">
        <v>21.111111111111111</v>
      </c>
      <c r="AE280" s="22">
        <v>17.777777777777779</v>
      </c>
      <c r="AF280" s="23">
        <v>16.111111111111111</v>
      </c>
      <c r="AG280" s="23" t="s">
        <v>85</v>
      </c>
      <c r="AH280" s="23" t="s">
        <v>88</v>
      </c>
      <c r="AI280" s="23" t="s">
        <v>410</v>
      </c>
      <c r="AJ280" s="37" t="s">
        <v>419</v>
      </c>
      <c r="AK280" s="23" t="s">
        <v>695</v>
      </c>
      <c r="AL280" s="38" t="s">
        <v>424</v>
      </c>
      <c r="AM280" s="39"/>
      <c r="AN280" s="40" t="s">
        <v>87</v>
      </c>
      <c r="AO280" s="27">
        <v>0.89</v>
      </c>
      <c r="AP280" s="22">
        <v>14.69</v>
      </c>
      <c r="AQ280" s="37">
        <f t="shared" si="52"/>
        <v>93.941456773315181</v>
      </c>
      <c r="AR280" s="24"/>
      <c r="AS280" s="17">
        <v>0.28999999999999998</v>
      </c>
      <c r="AT280" s="17">
        <v>0.38</v>
      </c>
      <c r="AU280" s="17">
        <v>0.26</v>
      </c>
      <c r="AV280" s="17">
        <v>0.32</v>
      </c>
      <c r="AW280" s="17"/>
      <c r="AX280" s="17">
        <v>0.23</v>
      </c>
      <c r="AY280" s="17"/>
      <c r="AZ280" s="17"/>
      <c r="BA280" s="17"/>
      <c r="BB280" s="17">
        <v>1.8</v>
      </c>
      <c r="BC280" s="17">
        <f t="shared" si="53"/>
        <v>0</v>
      </c>
      <c r="BD280" s="17">
        <f t="shared" si="54"/>
        <v>16.111111111111111</v>
      </c>
      <c r="BE280" s="17">
        <f t="shared" si="55"/>
        <v>21.111111111111111</v>
      </c>
      <c r="BF280" s="17">
        <f t="shared" si="56"/>
        <v>14.444444444444446</v>
      </c>
      <c r="BG280" s="17">
        <f t="shared" si="57"/>
        <v>17.777777777777779</v>
      </c>
      <c r="BH280" s="17">
        <f t="shared" si="58"/>
        <v>0</v>
      </c>
      <c r="BI280" s="17">
        <f t="shared" si="59"/>
        <v>12.777777777777777</v>
      </c>
      <c r="BJ280" s="17">
        <f t="shared" si="60"/>
        <v>0</v>
      </c>
      <c r="BK280" s="17">
        <f t="shared" si="61"/>
        <v>0</v>
      </c>
      <c r="BL280" s="17">
        <f t="shared" si="62"/>
        <v>0</v>
      </c>
    </row>
    <row r="281" spans="1:64" s="25" customFormat="1" x14ac:dyDescent="0.8">
      <c r="A281" s="21">
        <v>25655680</v>
      </c>
      <c r="B281" s="22" t="s">
        <v>21</v>
      </c>
      <c r="C281" s="22">
        <v>2015</v>
      </c>
      <c r="D281" s="22" t="s">
        <v>393</v>
      </c>
      <c r="E281" s="22" t="s">
        <v>6</v>
      </c>
      <c r="F281" s="22" t="s">
        <v>105</v>
      </c>
      <c r="G281" s="22" t="s">
        <v>62</v>
      </c>
      <c r="H281" s="22" t="s">
        <v>415</v>
      </c>
      <c r="I281" s="22"/>
      <c r="J281" s="22">
        <v>70</v>
      </c>
      <c r="K281" s="22"/>
      <c r="L281" s="22" t="s">
        <v>592</v>
      </c>
      <c r="M281" s="37" t="s">
        <v>80</v>
      </c>
      <c r="N281" s="22" t="s">
        <v>65</v>
      </c>
      <c r="O281" s="22" t="s">
        <v>1236</v>
      </c>
      <c r="P281" s="37"/>
      <c r="Q281" s="37"/>
      <c r="R281" s="37" t="s">
        <v>420</v>
      </c>
      <c r="S281" s="37" t="s">
        <v>1235</v>
      </c>
      <c r="T281" s="22"/>
      <c r="U281" s="22" t="s">
        <v>1118</v>
      </c>
      <c r="V281" s="22" t="s">
        <v>592</v>
      </c>
      <c r="W281" s="22" t="s">
        <v>592</v>
      </c>
      <c r="X281" s="22" t="s">
        <v>592</v>
      </c>
      <c r="Y281" s="22" t="s">
        <v>592</v>
      </c>
      <c r="Z281" s="37" t="s">
        <v>77</v>
      </c>
      <c r="AA281" s="22" t="s">
        <v>73</v>
      </c>
      <c r="AB281" s="22">
        <v>1</v>
      </c>
      <c r="AC281" s="37">
        <f t="shared" si="51"/>
        <v>100</v>
      </c>
      <c r="AD281" s="22"/>
      <c r="AE281" s="22"/>
      <c r="AF281" s="23"/>
      <c r="AG281" s="23"/>
      <c r="AH281" s="23"/>
      <c r="AI281" s="23"/>
      <c r="AJ281" s="37" t="s">
        <v>419</v>
      </c>
      <c r="AK281" s="23" t="s">
        <v>1237</v>
      </c>
      <c r="AL281" s="38" t="s">
        <v>424</v>
      </c>
      <c r="AM281" s="39"/>
      <c r="AN281" s="40" t="s">
        <v>87</v>
      </c>
      <c r="AO281" s="27">
        <v>0</v>
      </c>
      <c r="AP281" s="22">
        <v>24</v>
      </c>
      <c r="AQ281" s="37">
        <f t="shared" si="52"/>
        <v>100</v>
      </c>
      <c r="AR281" s="24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 t="e">
        <f t="shared" si="53"/>
        <v>#DIV/0!</v>
      </c>
      <c r="BD281" s="17" t="e">
        <f t="shared" si="54"/>
        <v>#DIV/0!</v>
      </c>
      <c r="BE281" s="17" t="e">
        <f t="shared" si="55"/>
        <v>#DIV/0!</v>
      </c>
      <c r="BF281" s="17" t="e">
        <f t="shared" si="56"/>
        <v>#DIV/0!</v>
      </c>
      <c r="BG281" s="17" t="e">
        <f t="shared" si="57"/>
        <v>#DIV/0!</v>
      </c>
      <c r="BH281" s="17" t="e">
        <f t="shared" si="58"/>
        <v>#DIV/0!</v>
      </c>
      <c r="BI281" s="17" t="e">
        <f t="shared" si="59"/>
        <v>#DIV/0!</v>
      </c>
      <c r="BJ281" s="17" t="e">
        <f t="shared" si="60"/>
        <v>#DIV/0!</v>
      </c>
      <c r="BK281" s="17" t="e">
        <f t="shared" si="61"/>
        <v>#DIV/0!</v>
      </c>
      <c r="BL281" s="17" t="e">
        <f t="shared" si="62"/>
        <v>#DIV/0!</v>
      </c>
    </row>
    <row r="282" spans="1:64" s="25" customFormat="1" x14ac:dyDescent="0.8">
      <c r="A282" s="21">
        <v>25167961</v>
      </c>
      <c r="B282" s="22" t="s">
        <v>21</v>
      </c>
      <c r="C282" s="22">
        <v>2014</v>
      </c>
      <c r="D282" s="22" t="s">
        <v>394</v>
      </c>
      <c r="E282" s="22" t="s">
        <v>6</v>
      </c>
      <c r="F282" s="22" t="s">
        <v>105</v>
      </c>
      <c r="G282" s="22" t="s">
        <v>62</v>
      </c>
      <c r="H282" s="22" t="s">
        <v>415</v>
      </c>
      <c r="I282" s="22" t="s">
        <v>1241</v>
      </c>
      <c r="J282" s="22" t="s">
        <v>592</v>
      </c>
      <c r="K282" s="22"/>
      <c r="L282" s="22" t="s">
        <v>592</v>
      </c>
      <c r="M282" s="37" t="s">
        <v>80</v>
      </c>
      <c r="N282" s="22" t="s">
        <v>80</v>
      </c>
      <c r="O282" s="22" t="s">
        <v>1239</v>
      </c>
      <c r="P282" s="37"/>
      <c r="Q282" s="37"/>
      <c r="R282" s="37" t="s">
        <v>65</v>
      </c>
      <c r="S282" s="37" t="s">
        <v>1238</v>
      </c>
      <c r="T282" s="22"/>
      <c r="U282" s="22" t="s">
        <v>1240</v>
      </c>
      <c r="V282" s="22" t="s">
        <v>592</v>
      </c>
      <c r="W282" s="22" t="s">
        <v>592</v>
      </c>
      <c r="X282" s="22" t="s">
        <v>592</v>
      </c>
      <c r="Y282" s="22" t="s">
        <v>592</v>
      </c>
      <c r="Z282" s="37" t="s">
        <v>77</v>
      </c>
      <c r="AA282" s="22" t="s">
        <v>73</v>
      </c>
      <c r="AB282" s="22">
        <v>1</v>
      </c>
      <c r="AC282" s="37" t="e">
        <f t="shared" si="51"/>
        <v>#DIV/0!</v>
      </c>
      <c r="AD282" s="22"/>
      <c r="AE282" s="22"/>
      <c r="AF282" s="23"/>
      <c r="AG282" s="23"/>
      <c r="AH282" s="23"/>
      <c r="AI282" s="23"/>
      <c r="AJ282" s="37" t="s">
        <v>419</v>
      </c>
      <c r="AK282" s="23" t="s">
        <v>1242</v>
      </c>
      <c r="AL282" s="38" t="s">
        <v>423</v>
      </c>
      <c r="AM282" s="39"/>
      <c r="AN282" s="40" t="s">
        <v>1243</v>
      </c>
      <c r="AO282" s="27">
        <v>0</v>
      </c>
      <c r="AP282" s="22"/>
      <c r="AQ282" s="37" t="e">
        <f t="shared" si="52"/>
        <v>#DIV/0!</v>
      </c>
      <c r="AR282" s="24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 t="e">
        <f t="shared" si="53"/>
        <v>#DIV/0!</v>
      </c>
      <c r="BD282" s="17" t="e">
        <f t="shared" si="54"/>
        <v>#DIV/0!</v>
      </c>
      <c r="BE282" s="17" t="e">
        <f t="shared" si="55"/>
        <v>#DIV/0!</v>
      </c>
      <c r="BF282" s="17" t="e">
        <f t="shared" si="56"/>
        <v>#DIV/0!</v>
      </c>
      <c r="BG282" s="17" t="e">
        <f t="shared" si="57"/>
        <v>#DIV/0!</v>
      </c>
      <c r="BH282" s="17" t="e">
        <f t="shared" si="58"/>
        <v>#DIV/0!</v>
      </c>
      <c r="BI282" s="17" t="e">
        <f t="shared" si="59"/>
        <v>#DIV/0!</v>
      </c>
      <c r="BJ282" s="17" t="e">
        <f t="shared" si="60"/>
        <v>#DIV/0!</v>
      </c>
      <c r="BK282" s="17" t="e">
        <f t="shared" si="61"/>
        <v>#DIV/0!</v>
      </c>
      <c r="BL282" s="17" t="e">
        <f t="shared" si="62"/>
        <v>#DIV/0!</v>
      </c>
    </row>
    <row r="283" spans="1:64" s="25" customFormat="1" x14ac:dyDescent="0.8">
      <c r="A283" s="21">
        <v>22378564</v>
      </c>
      <c r="B283" s="22" t="s">
        <v>21</v>
      </c>
      <c r="C283" s="22">
        <v>2012</v>
      </c>
      <c r="D283" s="22" t="s">
        <v>395</v>
      </c>
      <c r="E283" s="22" t="s">
        <v>6</v>
      </c>
      <c r="F283" s="22" t="s">
        <v>105</v>
      </c>
      <c r="G283" s="22" t="s">
        <v>68</v>
      </c>
      <c r="H283" s="22" t="s">
        <v>79</v>
      </c>
      <c r="I283" s="22"/>
      <c r="J283" s="22">
        <v>50</v>
      </c>
      <c r="K283" s="22"/>
      <c r="L283" s="22" t="s">
        <v>592</v>
      </c>
      <c r="M283" s="37" t="s">
        <v>75</v>
      </c>
      <c r="N283" s="22" t="s">
        <v>65</v>
      </c>
      <c r="O283" s="22" t="s">
        <v>1244</v>
      </c>
      <c r="P283" s="37"/>
      <c r="Q283" s="37"/>
      <c r="R283" s="37" t="s">
        <v>80</v>
      </c>
      <c r="S283" s="37" t="s">
        <v>660</v>
      </c>
      <c r="T283" s="22">
        <v>20</v>
      </c>
      <c r="U283" s="22"/>
      <c r="V283" s="22" t="s">
        <v>592</v>
      </c>
      <c r="W283" s="22">
        <v>5</v>
      </c>
      <c r="X283" s="22">
        <v>21.4</v>
      </c>
      <c r="Y283" s="22" t="s">
        <v>592</v>
      </c>
      <c r="Z283" s="37" t="s">
        <v>66</v>
      </c>
      <c r="AA283" s="22" t="s">
        <v>73</v>
      </c>
      <c r="AB283" s="22">
        <v>1</v>
      </c>
      <c r="AC283" s="37">
        <f t="shared" si="51"/>
        <v>100</v>
      </c>
      <c r="AD283" s="22">
        <v>312.66375545851531</v>
      </c>
      <c r="AE283" s="22">
        <v>258.95196506550218</v>
      </c>
      <c r="AF283" s="23">
        <v>56.331877729257641</v>
      </c>
      <c r="AG283" s="23" t="s">
        <v>85</v>
      </c>
      <c r="AH283" s="23" t="s">
        <v>399</v>
      </c>
      <c r="AI283" s="23" t="s">
        <v>88</v>
      </c>
      <c r="AJ283" s="37" t="s">
        <v>520</v>
      </c>
      <c r="AK283" s="23" t="s">
        <v>628</v>
      </c>
      <c r="AL283" s="38" t="s">
        <v>423</v>
      </c>
      <c r="AM283" s="39"/>
      <c r="AN283" s="40" t="s">
        <v>1245</v>
      </c>
      <c r="AO283" s="27">
        <v>0</v>
      </c>
      <c r="AP283" s="22">
        <v>8</v>
      </c>
      <c r="AQ283" s="37">
        <f t="shared" si="52"/>
        <v>100</v>
      </c>
      <c r="AR283" s="24"/>
      <c r="AS283" s="17">
        <v>1.25</v>
      </c>
      <c r="AT283" s="17">
        <v>14.32</v>
      </c>
      <c r="AU283" s="17">
        <v>11.86</v>
      </c>
      <c r="AV283" s="17">
        <v>2.58</v>
      </c>
      <c r="AW283" s="17"/>
      <c r="AX283" s="17">
        <v>1.96</v>
      </c>
      <c r="AY283" s="17"/>
      <c r="AZ283" s="17">
        <v>2.11</v>
      </c>
      <c r="BA283" s="17"/>
      <c r="BB283" s="17">
        <v>4.58</v>
      </c>
      <c r="BC283" s="17">
        <f t="shared" si="53"/>
        <v>0</v>
      </c>
      <c r="BD283" s="17">
        <f t="shared" si="54"/>
        <v>27.292576419213972</v>
      </c>
      <c r="BE283" s="17">
        <f t="shared" si="55"/>
        <v>312.66375545851531</v>
      </c>
      <c r="BF283" s="17">
        <f t="shared" si="56"/>
        <v>258.95196506550218</v>
      </c>
      <c r="BG283" s="17">
        <f t="shared" si="57"/>
        <v>56.331877729257641</v>
      </c>
      <c r="BH283" s="17">
        <f t="shared" si="58"/>
        <v>0</v>
      </c>
      <c r="BI283" s="17">
        <f t="shared" si="59"/>
        <v>42.79475982532751</v>
      </c>
      <c r="BJ283" s="17">
        <f t="shared" si="60"/>
        <v>0</v>
      </c>
      <c r="BK283" s="17">
        <f t="shared" si="61"/>
        <v>46.069868995633186</v>
      </c>
      <c r="BL283" s="17">
        <f t="shared" si="62"/>
        <v>0</v>
      </c>
    </row>
    <row r="284" spans="1:64" s="25" customFormat="1" x14ac:dyDescent="0.8">
      <c r="A284" s="21">
        <v>22689346</v>
      </c>
      <c r="B284" s="22" t="s">
        <v>21</v>
      </c>
      <c r="C284" s="22">
        <v>2012</v>
      </c>
      <c r="D284" s="22" t="s">
        <v>396</v>
      </c>
      <c r="E284" s="22" t="s">
        <v>6</v>
      </c>
      <c r="F284" s="22" t="s">
        <v>105</v>
      </c>
      <c r="G284" s="22" t="s">
        <v>68</v>
      </c>
      <c r="H284" s="22" t="s">
        <v>79</v>
      </c>
      <c r="I284" s="22"/>
      <c r="J284" s="22">
        <v>160</v>
      </c>
      <c r="K284" s="22"/>
      <c r="L284" s="22" t="s">
        <v>592</v>
      </c>
      <c r="M284" s="37" t="s">
        <v>64</v>
      </c>
      <c r="N284" s="22" t="s">
        <v>400</v>
      </c>
      <c r="O284" s="22" t="s">
        <v>1247</v>
      </c>
      <c r="P284" s="37" t="s">
        <v>97</v>
      </c>
      <c r="Q284" s="37" t="s">
        <v>1250</v>
      </c>
      <c r="R284" s="37" t="s">
        <v>65</v>
      </c>
      <c r="S284" s="37" t="s">
        <v>1246</v>
      </c>
      <c r="T284" s="22"/>
      <c r="U284" s="22" t="s">
        <v>1248</v>
      </c>
      <c r="V284" s="22" t="s">
        <v>592</v>
      </c>
      <c r="W284" s="22" t="s">
        <v>592</v>
      </c>
      <c r="X284" s="22" t="s">
        <v>592</v>
      </c>
      <c r="Y284" s="22" t="s">
        <v>592</v>
      </c>
      <c r="Z284" s="37" t="s">
        <v>77</v>
      </c>
      <c r="AA284" s="22" t="s">
        <v>73</v>
      </c>
      <c r="AB284" s="22">
        <v>1</v>
      </c>
      <c r="AC284" s="37">
        <f t="shared" si="51"/>
        <v>100</v>
      </c>
      <c r="AD284" s="22"/>
      <c r="AE284" s="22"/>
      <c r="AF284" s="23"/>
      <c r="AG284" s="23" t="s">
        <v>85</v>
      </c>
      <c r="AH284" s="23" t="s">
        <v>405</v>
      </c>
      <c r="AI284" s="23" t="s">
        <v>88</v>
      </c>
      <c r="AJ284" s="37" t="s">
        <v>512</v>
      </c>
      <c r="AK284" s="23" t="s">
        <v>1249</v>
      </c>
      <c r="AL284" s="38" t="s">
        <v>424</v>
      </c>
      <c r="AM284" s="39"/>
      <c r="AN284" s="40" t="s">
        <v>87</v>
      </c>
      <c r="AO284" s="27">
        <v>0</v>
      </c>
      <c r="AP284" s="22">
        <v>8</v>
      </c>
      <c r="AQ284" s="37">
        <f t="shared" si="52"/>
        <v>100</v>
      </c>
      <c r="AR284" s="24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 t="e">
        <f t="shared" si="53"/>
        <v>#DIV/0!</v>
      </c>
      <c r="BD284" s="17" t="e">
        <f t="shared" si="54"/>
        <v>#DIV/0!</v>
      </c>
      <c r="BE284" s="17" t="e">
        <f t="shared" si="55"/>
        <v>#DIV/0!</v>
      </c>
      <c r="BF284" s="17" t="e">
        <f t="shared" si="56"/>
        <v>#DIV/0!</v>
      </c>
      <c r="BG284" s="17" t="e">
        <f t="shared" si="57"/>
        <v>#DIV/0!</v>
      </c>
      <c r="BH284" s="17" t="e">
        <f t="shared" si="58"/>
        <v>#DIV/0!</v>
      </c>
      <c r="BI284" s="17" t="e">
        <f t="shared" si="59"/>
        <v>#DIV/0!</v>
      </c>
      <c r="BJ284" s="17" t="e">
        <f t="shared" si="60"/>
        <v>#DIV/0!</v>
      </c>
      <c r="BK284" s="17" t="e">
        <f t="shared" si="61"/>
        <v>#DIV/0!</v>
      </c>
      <c r="BL284" s="17" t="e">
        <f t="shared" si="62"/>
        <v>#DIV/0!</v>
      </c>
    </row>
    <row r="285" spans="1:64" s="61" customFormat="1" ht="16.75" thickBot="1" x14ac:dyDescent="0.95">
      <c r="A285" s="44">
        <v>31961656</v>
      </c>
      <c r="B285" s="57" t="s">
        <v>7</v>
      </c>
      <c r="C285" s="57">
        <v>2020</v>
      </c>
      <c r="D285" s="57" t="s">
        <v>397</v>
      </c>
      <c r="E285" s="57" t="s">
        <v>6</v>
      </c>
      <c r="F285" s="57" t="s">
        <v>105</v>
      </c>
      <c r="G285" s="57" t="s">
        <v>68</v>
      </c>
      <c r="H285" s="57" t="s">
        <v>79</v>
      </c>
      <c r="I285" s="57"/>
      <c r="J285" s="57">
        <v>223.2</v>
      </c>
      <c r="K285" s="57"/>
      <c r="L285" s="57">
        <v>21</v>
      </c>
      <c r="M285" s="73" t="s">
        <v>75</v>
      </c>
      <c r="N285" s="57" t="s">
        <v>1365</v>
      </c>
      <c r="O285" s="57" t="s">
        <v>1252</v>
      </c>
      <c r="P285" s="73"/>
      <c r="Q285" s="73"/>
      <c r="R285" s="73" t="s">
        <v>80</v>
      </c>
      <c r="S285" s="73" t="s">
        <v>660</v>
      </c>
      <c r="T285" s="57">
        <v>3</v>
      </c>
      <c r="U285" s="57"/>
      <c r="V285" s="57" t="s">
        <v>592</v>
      </c>
      <c r="W285" s="57" t="s">
        <v>592</v>
      </c>
      <c r="X285" s="57" t="s">
        <v>592</v>
      </c>
      <c r="Y285" s="57" t="s">
        <v>592</v>
      </c>
      <c r="Z285" s="73" t="s">
        <v>66</v>
      </c>
      <c r="AA285" s="57" t="s">
        <v>73</v>
      </c>
      <c r="AB285" s="57">
        <v>1</v>
      </c>
      <c r="AC285" s="73">
        <f t="shared" si="51"/>
        <v>96.816807717004679</v>
      </c>
      <c r="AD285" s="57">
        <v>326.5306122448979</v>
      </c>
      <c r="AE285" s="57">
        <v>226.53061224489792</v>
      </c>
      <c r="AF285" s="58">
        <v>127.55102040816327</v>
      </c>
      <c r="AG285" s="58" t="s">
        <v>399</v>
      </c>
      <c r="AH285" s="58" t="s">
        <v>410</v>
      </c>
      <c r="AI285" s="58" t="s">
        <v>405</v>
      </c>
      <c r="AJ285" s="73" t="s">
        <v>419</v>
      </c>
      <c r="AK285" s="58" t="s">
        <v>1251</v>
      </c>
      <c r="AL285" s="74" t="s">
        <v>423</v>
      </c>
      <c r="AM285" s="62"/>
      <c r="AN285" s="75" t="s">
        <v>448</v>
      </c>
      <c r="AO285" s="59">
        <v>44.12</v>
      </c>
      <c r="AP285" s="57">
        <v>1386.03</v>
      </c>
      <c r="AQ285" s="73">
        <f t="shared" si="52"/>
        <v>96.816807717004679</v>
      </c>
      <c r="AR285" s="60"/>
      <c r="AS285" s="60">
        <v>177.6</v>
      </c>
      <c r="AT285" s="60">
        <v>82.4</v>
      </c>
      <c r="AU285" s="60">
        <v>256</v>
      </c>
      <c r="AV285" s="60"/>
      <c r="AW285" s="60">
        <v>72.8</v>
      </c>
      <c r="AX285" s="60">
        <v>100</v>
      </c>
      <c r="AY285" s="60"/>
      <c r="AZ285" s="60"/>
      <c r="BA285" s="60"/>
      <c r="BB285" s="60">
        <v>78.400000000000006</v>
      </c>
      <c r="BC285" s="60">
        <f t="shared" si="53"/>
        <v>0</v>
      </c>
      <c r="BD285" s="60">
        <f t="shared" si="54"/>
        <v>226.53061224489792</v>
      </c>
      <c r="BE285" s="60">
        <f t="shared" si="55"/>
        <v>105.10204081632652</v>
      </c>
      <c r="BF285" s="60">
        <f t="shared" si="56"/>
        <v>326.5306122448979</v>
      </c>
      <c r="BG285" s="60">
        <f t="shared" si="57"/>
        <v>0</v>
      </c>
      <c r="BH285" s="60">
        <f t="shared" si="58"/>
        <v>92.857142857142847</v>
      </c>
      <c r="BI285" s="60">
        <f t="shared" si="59"/>
        <v>127.55102040816327</v>
      </c>
      <c r="BJ285" s="60">
        <f t="shared" si="60"/>
        <v>0</v>
      </c>
      <c r="BK285" s="60">
        <f t="shared" si="61"/>
        <v>0</v>
      </c>
      <c r="BL285" s="60">
        <f t="shared" si="62"/>
        <v>0</v>
      </c>
    </row>
    <row r="286" spans="1:64" x14ac:dyDescent="0.8">
      <c r="A286" s="4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47"/>
      <c r="AG286" s="47"/>
      <c r="AH286" s="47"/>
      <c r="AI286" s="47"/>
      <c r="AJ286" s="10"/>
      <c r="AK286" s="47"/>
      <c r="AL286" s="11"/>
      <c r="AM286" s="19"/>
      <c r="AN286" s="48"/>
      <c r="AO286" s="11"/>
      <c r="AP286" s="10"/>
      <c r="AQ286" s="10"/>
      <c r="BJ286" s="16"/>
      <c r="BK286" s="16"/>
      <c r="BL286" s="16"/>
    </row>
    <row r="287" spans="1:64" x14ac:dyDescent="0.8">
      <c r="A287" s="78" t="s">
        <v>685</v>
      </c>
      <c r="B287" s="79"/>
      <c r="M287" s="10"/>
      <c r="P287" s="10"/>
      <c r="Q287" s="10"/>
      <c r="R287" s="10"/>
      <c r="S287" s="10"/>
      <c r="Z287" s="10"/>
      <c r="AC287" s="10"/>
      <c r="AJ287" s="10"/>
      <c r="AK287" s="13"/>
      <c r="AL287" s="11"/>
      <c r="AN287" s="30"/>
      <c r="AO287" s="14"/>
      <c r="AQ287" s="10"/>
      <c r="BJ287" s="16"/>
      <c r="BK287" s="16"/>
      <c r="BL287" s="16"/>
    </row>
    <row r="288" spans="1:64" s="25" customFormat="1" x14ac:dyDescent="0.8">
      <c r="A288" s="21">
        <v>28741689</v>
      </c>
      <c r="B288" s="22" t="s">
        <v>21</v>
      </c>
      <c r="C288" s="22">
        <v>2017</v>
      </c>
      <c r="D288" s="22" t="s">
        <v>22</v>
      </c>
      <c r="E288" s="22" t="s">
        <v>6</v>
      </c>
      <c r="F288" s="22" t="s">
        <v>105</v>
      </c>
      <c r="G288" s="22" t="s">
        <v>68</v>
      </c>
      <c r="H288" s="22" t="s">
        <v>79</v>
      </c>
      <c r="I288" s="22"/>
      <c r="J288" s="22">
        <v>38.700000000000003</v>
      </c>
      <c r="K288" s="22"/>
      <c r="L288" s="22"/>
      <c r="M288" s="10" t="s">
        <v>64</v>
      </c>
      <c r="N288" s="22" t="s">
        <v>400</v>
      </c>
      <c r="O288" s="22"/>
      <c r="P288" s="10"/>
      <c r="Q288" s="10"/>
      <c r="R288" s="10" t="s">
        <v>421</v>
      </c>
      <c r="S288" s="10" t="s">
        <v>656</v>
      </c>
      <c r="T288" s="22"/>
      <c r="U288" s="22" t="s">
        <v>657</v>
      </c>
      <c r="V288" s="22"/>
      <c r="W288" s="22"/>
      <c r="X288" s="22">
        <v>9</v>
      </c>
      <c r="Y288" s="22"/>
      <c r="Z288" s="10" t="s">
        <v>77</v>
      </c>
      <c r="AA288" s="22" t="s">
        <v>73</v>
      </c>
      <c r="AB288" s="22">
        <v>1</v>
      </c>
      <c r="AC288" s="10">
        <f>AQ288</f>
        <v>99.712729073798911</v>
      </c>
      <c r="AD288" s="22"/>
      <c r="AE288" s="22"/>
      <c r="AF288" s="23"/>
      <c r="AG288" s="23"/>
      <c r="AH288" s="23"/>
      <c r="AI288" s="23"/>
      <c r="AJ288" s="10" t="s">
        <v>419</v>
      </c>
      <c r="AK288" s="13" t="s">
        <v>658</v>
      </c>
      <c r="AL288" s="11" t="s">
        <v>423</v>
      </c>
      <c r="AM288" s="20"/>
      <c r="AN288" s="30" t="s">
        <v>448</v>
      </c>
      <c r="AO288" s="27">
        <v>2.9000000000000001E-2</v>
      </c>
      <c r="AP288" s="22">
        <v>10.095000000000001</v>
      </c>
      <c r="AQ288" s="10">
        <f>(1-(AO288/AP288))*100</f>
        <v>99.712729073798911</v>
      </c>
      <c r="AR288" s="24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6" t="e">
        <f t="shared" ref="BC288:BL292" si="63">(AR288/$BB288)*100</f>
        <v>#DIV/0!</v>
      </c>
      <c r="BD288" s="16" t="e">
        <f t="shared" si="63"/>
        <v>#DIV/0!</v>
      </c>
      <c r="BE288" s="16" t="e">
        <f t="shared" si="63"/>
        <v>#DIV/0!</v>
      </c>
      <c r="BF288" s="16" t="e">
        <f t="shared" si="63"/>
        <v>#DIV/0!</v>
      </c>
      <c r="BG288" s="16" t="e">
        <f t="shared" si="63"/>
        <v>#DIV/0!</v>
      </c>
      <c r="BH288" s="16" t="e">
        <f t="shared" si="63"/>
        <v>#DIV/0!</v>
      </c>
      <c r="BI288" s="16" t="e">
        <f t="shared" si="63"/>
        <v>#DIV/0!</v>
      </c>
      <c r="BJ288" s="16" t="e">
        <f t="shared" si="63"/>
        <v>#DIV/0!</v>
      </c>
      <c r="BK288" s="16" t="e">
        <f t="shared" si="63"/>
        <v>#DIV/0!</v>
      </c>
      <c r="BL288" s="16" t="e">
        <f t="shared" si="63"/>
        <v>#DIV/0!</v>
      </c>
    </row>
    <row r="289" spans="1:64" s="25" customFormat="1" x14ac:dyDescent="0.8">
      <c r="A289" s="21">
        <v>31618568</v>
      </c>
      <c r="B289" s="22" t="s">
        <v>9</v>
      </c>
      <c r="C289" s="22">
        <v>2019</v>
      </c>
      <c r="D289" s="22" t="s">
        <v>209</v>
      </c>
      <c r="E289" s="22" t="s">
        <v>6</v>
      </c>
      <c r="F289" s="22" t="s">
        <v>105</v>
      </c>
      <c r="G289" s="32" t="s">
        <v>62</v>
      </c>
      <c r="H289" s="32" t="s">
        <v>415</v>
      </c>
      <c r="I289" s="32"/>
      <c r="J289" s="32">
        <v>62.57</v>
      </c>
      <c r="K289" s="32"/>
      <c r="L289" s="32"/>
      <c r="M289" s="33" t="s">
        <v>64</v>
      </c>
      <c r="N289" s="32" t="s">
        <v>80</v>
      </c>
      <c r="O289" s="32" t="s">
        <v>687</v>
      </c>
      <c r="P289" s="33"/>
      <c r="Q289" s="33"/>
      <c r="R289" s="33" t="s">
        <v>65</v>
      </c>
      <c r="S289" s="33" t="s">
        <v>688</v>
      </c>
      <c r="T289" s="32">
        <v>20</v>
      </c>
      <c r="U289" s="32"/>
      <c r="V289" s="32"/>
      <c r="W289" s="32"/>
      <c r="X289" s="32"/>
      <c r="Y289" s="32"/>
      <c r="Z289" s="33" t="s">
        <v>66</v>
      </c>
      <c r="AA289" s="32" t="s">
        <v>88</v>
      </c>
      <c r="AB289" s="32">
        <v>1</v>
      </c>
      <c r="AC289" s="33">
        <f t="shared" ref="AC289" si="64">AQ289</f>
        <v>79.603960396039611</v>
      </c>
      <c r="AD289" s="32"/>
      <c r="AE289" s="32"/>
      <c r="AF289" s="34"/>
      <c r="AG289" s="34"/>
      <c r="AH289" s="34"/>
      <c r="AI289" s="34"/>
      <c r="AJ289" s="33" t="s">
        <v>599</v>
      </c>
      <c r="AK289" s="34" t="s">
        <v>686</v>
      </c>
      <c r="AL289" s="35" t="s">
        <v>424</v>
      </c>
      <c r="AM289" s="31"/>
      <c r="AN289" s="30"/>
      <c r="AO289" s="36">
        <v>2.06</v>
      </c>
      <c r="AP289" s="32">
        <v>10.1</v>
      </c>
      <c r="AQ289" s="33">
        <f t="shared" ref="AQ289" si="65">(1-(AO289/AP289))*100</f>
        <v>79.603960396039611</v>
      </c>
      <c r="AR289" s="24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6" t="e">
        <f t="shared" si="63"/>
        <v>#DIV/0!</v>
      </c>
      <c r="BD289" s="16" t="e">
        <f t="shared" si="63"/>
        <v>#DIV/0!</v>
      </c>
      <c r="BE289" s="16" t="e">
        <f t="shared" si="63"/>
        <v>#DIV/0!</v>
      </c>
      <c r="BF289" s="16" t="e">
        <f t="shared" si="63"/>
        <v>#DIV/0!</v>
      </c>
      <c r="BG289" s="16" t="e">
        <f t="shared" si="63"/>
        <v>#DIV/0!</v>
      </c>
      <c r="BH289" s="16" t="e">
        <f t="shared" si="63"/>
        <v>#DIV/0!</v>
      </c>
      <c r="BI289" s="16" t="e">
        <f t="shared" si="63"/>
        <v>#DIV/0!</v>
      </c>
      <c r="BJ289" s="16" t="e">
        <f t="shared" si="63"/>
        <v>#DIV/0!</v>
      </c>
      <c r="BK289" s="16" t="e">
        <f t="shared" si="63"/>
        <v>#DIV/0!</v>
      </c>
      <c r="BL289" s="16" t="e">
        <f t="shared" si="63"/>
        <v>#DIV/0!</v>
      </c>
    </row>
    <row r="290" spans="1:64" s="25" customFormat="1" x14ac:dyDescent="0.8">
      <c r="A290" s="21">
        <v>30452038</v>
      </c>
      <c r="B290" s="22" t="s">
        <v>11</v>
      </c>
      <c r="C290" s="22">
        <v>2018</v>
      </c>
      <c r="D290" s="22" t="s">
        <v>234</v>
      </c>
      <c r="E290" s="22" t="s">
        <v>6</v>
      </c>
      <c r="F290" s="22" t="s">
        <v>105</v>
      </c>
      <c r="G290" s="22" t="s">
        <v>68</v>
      </c>
      <c r="H290" s="22" t="s">
        <v>79</v>
      </c>
      <c r="I290" s="22"/>
      <c r="J290" s="22">
        <v>115</v>
      </c>
      <c r="K290" s="22"/>
      <c r="L290" s="22">
        <v>-2</v>
      </c>
      <c r="M290" s="37" t="s">
        <v>64</v>
      </c>
      <c r="N290" s="22" t="s">
        <v>65</v>
      </c>
      <c r="O290" s="22" t="s">
        <v>759</v>
      </c>
      <c r="P290" s="37"/>
      <c r="Q290" s="37"/>
      <c r="R290" s="37" t="s">
        <v>80</v>
      </c>
      <c r="S290" s="37" t="s">
        <v>758</v>
      </c>
      <c r="T290" s="22"/>
      <c r="U290" s="22" t="s">
        <v>760</v>
      </c>
      <c r="V290" s="22"/>
      <c r="W290" s="22"/>
      <c r="X290" s="22"/>
      <c r="Y290" s="22"/>
      <c r="Z290" s="37" t="s">
        <v>77</v>
      </c>
      <c r="AA290" s="22" t="s">
        <v>73</v>
      </c>
      <c r="AB290" s="22"/>
      <c r="AC290" s="37" t="e">
        <f>AQ290</f>
        <v>#DIV/0!</v>
      </c>
      <c r="AD290" s="22"/>
      <c r="AE290" s="22"/>
      <c r="AF290" s="23"/>
      <c r="AG290" s="23" t="s">
        <v>761</v>
      </c>
      <c r="AH290" s="23" t="s">
        <v>623</v>
      </c>
      <c r="AI290" s="23" t="s">
        <v>762</v>
      </c>
      <c r="AJ290" s="37"/>
      <c r="AK290" s="23"/>
      <c r="AL290" s="38" t="s">
        <v>422</v>
      </c>
      <c r="AM290" s="39"/>
      <c r="AN290" s="40" t="s">
        <v>763</v>
      </c>
      <c r="AO290" s="27"/>
      <c r="AP290" s="22"/>
      <c r="AQ290" s="37" t="e">
        <f>(1-(AO290/AP290))*100</f>
        <v>#DIV/0!</v>
      </c>
      <c r="AR290" s="24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 t="e">
        <f t="shared" si="63"/>
        <v>#DIV/0!</v>
      </c>
      <c r="BD290" s="17" t="e">
        <f t="shared" si="63"/>
        <v>#DIV/0!</v>
      </c>
      <c r="BE290" s="17" t="e">
        <f t="shared" si="63"/>
        <v>#DIV/0!</v>
      </c>
      <c r="BF290" s="17" t="e">
        <f t="shared" si="63"/>
        <v>#DIV/0!</v>
      </c>
      <c r="BG290" s="17" t="e">
        <f t="shared" si="63"/>
        <v>#DIV/0!</v>
      </c>
      <c r="BH290" s="17" t="e">
        <f t="shared" si="63"/>
        <v>#DIV/0!</v>
      </c>
      <c r="BI290" s="17" t="e">
        <f t="shared" si="63"/>
        <v>#DIV/0!</v>
      </c>
      <c r="BJ290" s="17" t="e">
        <f t="shared" si="63"/>
        <v>#DIV/0!</v>
      </c>
      <c r="BK290" s="17" t="e">
        <f t="shared" si="63"/>
        <v>#DIV/0!</v>
      </c>
      <c r="BL290" s="17" t="e">
        <f t="shared" si="63"/>
        <v>#DIV/0!</v>
      </c>
    </row>
    <row r="291" spans="1:64" s="25" customFormat="1" x14ac:dyDescent="0.8">
      <c r="A291" s="21">
        <v>26196160</v>
      </c>
      <c r="B291" s="22" t="s">
        <v>9</v>
      </c>
      <c r="C291" s="22">
        <v>2015</v>
      </c>
      <c r="D291" s="22" t="s">
        <v>276</v>
      </c>
      <c r="E291" s="22" t="s">
        <v>6</v>
      </c>
      <c r="F291" s="22" t="s">
        <v>105</v>
      </c>
      <c r="G291" s="22" t="s">
        <v>68</v>
      </c>
      <c r="H291" s="22" t="s">
        <v>79</v>
      </c>
      <c r="I291" s="22"/>
      <c r="J291" s="22">
        <v>160</v>
      </c>
      <c r="K291" s="22"/>
      <c r="L291" s="22">
        <v>-27</v>
      </c>
      <c r="M291" s="10" t="s">
        <v>64</v>
      </c>
      <c r="N291" s="22" t="s">
        <v>65</v>
      </c>
      <c r="O291" s="22" t="s">
        <v>889</v>
      </c>
      <c r="P291" s="10"/>
      <c r="Q291" s="10"/>
      <c r="R291" s="10" t="s">
        <v>65</v>
      </c>
      <c r="S291" s="10" t="s">
        <v>596</v>
      </c>
      <c r="T291" s="22">
        <v>12.5</v>
      </c>
      <c r="U291" s="22"/>
      <c r="V291" s="22"/>
      <c r="W291" s="22"/>
      <c r="X291" s="22"/>
      <c r="Y291" s="22"/>
      <c r="Z291" s="10" t="s">
        <v>66</v>
      </c>
      <c r="AA291" s="22" t="s">
        <v>73</v>
      </c>
      <c r="AB291" s="22">
        <v>1</v>
      </c>
      <c r="AC291" s="10" t="e">
        <f>AQ291</f>
        <v>#DIV/0!</v>
      </c>
      <c r="AD291" s="22"/>
      <c r="AE291" s="22"/>
      <c r="AF291" s="23"/>
      <c r="AG291" s="23"/>
      <c r="AH291" s="23"/>
      <c r="AI291" s="23"/>
      <c r="AJ291" s="10"/>
      <c r="AK291" s="13"/>
      <c r="AL291" s="11" t="s">
        <v>422</v>
      </c>
      <c r="AM291" s="20"/>
      <c r="AN291" s="30" t="s">
        <v>448</v>
      </c>
      <c r="AO291" s="27"/>
      <c r="AP291" s="22"/>
      <c r="AQ291" s="10" t="e">
        <f>(1-(AO291/AP291))*100</f>
        <v>#DIV/0!</v>
      </c>
      <c r="AR291" s="24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6" t="e">
        <f t="shared" si="63"/>
        <v>#DIV/0!</v>
      </c>
      <c r="BD291" s="16" t="e">
        <f t="shared" si="63"/>
        <v>#DIV/0!</v>
      </c>
      <c r="BE291" s="16" t="e">
        <f t="shared" si="63"/>
        <v>#DIV/0!</v>
      </c>
      <c r="BF291" s="16" t="e">
        <f t="shared" si="63"/>
        <v>#DIV/0!</v>
      </c>
      <c r="BG291" s="16" t="e">
        <f t="shared" si="63"/>
        <v>#DIV/0!</v>
      </c>
      <c r="BH291" s="16" t="e">
        <f t="shared" si="63"/>
        <v>#DIV/0!</v>
      </c>
      <c r="BI291" s="16" t="e">
        <f t="shared" si="63"/>
        <v>#DIV/0!</v>
      </c>
      <c r="BJ291" s="16" t="e">
        <f t="shared" si="63"/>
        <v>#DIV/0!</v>
      </c>
      <c r="BK291" s="16" t="e">
        <f t="shared" si="63"/>
        <v>#DIV/0!</v>
      </c>
      <c r="BL291" s="16" t="e">
        <f t="shared" si="63"/>
        <v>#DIV/0!</v>
      </c>
    </row>
    <row r="292" spans="1:64" s="25" customFormat="1" x14ac:dyDescent="0.8">
      <c r="A292" s="21">
        <v>26047759</v>
      </c>
      <c r="B292" s="22" t="s">
        <v>18</v>
      </c>
      <c r="C292" s="22">
        <v>2015</v>
      </c>
      <c r="D292" s="22" t="s">
        <v>300</v>
      </c>
      <c r="E292" s="22" t="s">
        <v>6</v>
      </c>
      <c r="F292" s="22" t="s">
        <v>105</v>
      </c>
      <c r="G292" s="22" t="s">
        <v>68</v>
      </c>
      <c r="H292" s="22" t="s">
        <v>79</v>
      </c>
      <c r="I292" s="22"/>
      <c r="J292" s="22">
        <v>1055</v>
      </c>
      <c r="K292" s="22"/>
      <c r="L292" s="22"/>
      <c r="M292" s="10" t="s">
        <v>80</v>
      </c>
      <c r="N292" s="22" t="s">
        <v>1363</v>
      </c>
      <c r="O292" s="22" t="s">
        <v>955</v>
      </c>
      <c r="P292" s="10" t="s">
        <v>97</v>
      </c>
      <c r="Q292" s="10" t="s">
        <v>956</v>
      </c>
      <c r="R292" s="10" t="s">
        <v>65</v>
      </c>
      <c r="S292" s="10" t="s">
        <v>954</v>
      </c>
      <c r="T292" s="22"/>
      <c r="U292" s="22" t="s">
        <v>958</v>
      </c>
      <c r="V292" s="22"/>
      <c r="W292" s="22"/>
      <c r="X292" s="22"/>
      <c r="Y292" s="22"/>
      <c r="Z292" s="10" t="s">
        <v>72</v>
      </c>
      <c r="AA292" s="22" t="s">
        <v>67</v>
      </c>
      <c r="AB292" s="22">
        <v>1</v>
      </c>
      <c r="AC292" s="10" t="e">
        <f>AQ292</f>
        <v>#DIV/0!</v>
      </c>
      <c r="AD292" s="22"/>
      <c r="AE292" s="22"/>
      <c r="AF292" s="23"/>
      <c r="AG292" s="23"/>
      <c r="AH292" s="23"/>
      <c r="AI292" s="23"/>
      <c r="AJ292" s="10" t="s">
        <v>539</v>
      </c>
      <c r="AK292" s="13"/>
      <c r="AL292" s="11" t="s">
        <v>423</v>
      </c>
      <c r="AM292" s="20" t="s">
        <v>957</v>
      </c>
      <c r="AN292" s="30" t="s">
        <v>448</v>
      </c>
      <c r="AO292" s="27"/>
      <c r="AP292" s="22"/>
      <c r="AQ292" s="10" t="e">
        <f>(1-(AO292/AP292))*100</f>
        <v>#DIV/0!</v>
      </c>
      <c r="AR292" s="24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6" t="e">
        <f t="shared" si="63"/>
        <v>#DIV/0!</v>
      </c>
      <c r="BD292" s="16" t="e">
        <f t="shared" si="63"/>
        <v>#DIV/0!</v>
      </c>
      <c r="BE292" s="16" t="e">
        <f t="shared" si="63"/>
        <v>#DIV/0!</v>
      </c>
      <c r="BF292" s="16" t="e">
        <f t="shared" si="63"/>
        <v>#DIV/0!</v>
      </c>
      <c r="BG292" s="16" t="e">
        <f t="shared" si="63"/>
        <v>#DIV/0!</v>
      </c>
      <c r="BH292" s="16" t="e">
        <f t="shared" si="63"/>
        <v>#DIV/0!</v>
      </c>
      <c r="BI292" s="16" t="e">
        <f t="shared" si="63"/>
        <v>#DIV/0!</v>
      </c>
      <c r="BJ292" s="16" t="e">
        <f t="shared" si="63"/>
        <v>#DIV/0!</v>
      </c>
      <c r="BK292" s="16" t="e">
        <f t="shared" si="63"/>
        <v>#DIV/0!</v>
      </c>
      <c r="BL292" s="16" t="e">
        <f t="shared" si="63"/>
        <v>#DIV/0!</v>
      </c>
    </row>
    <row r="293" spans="1:64" s="61" customFormat="1" ht="16.75" thickBot="1" x14ac:dyDescent="0.95">
      <c r="A293" s="56">
        <v>22834680</v>
      </c>
      <c r="B293" s="57" t="s">
        <v>9</v>
      </c>
      <c r="C293" s="57">
        <v>2012</v>
      </c>
      <c r="D293" s="57" t="s">
        <v>363</v>
      </c>
      <c r="E293" s="57" t="s">
        <v>6</v>
      </c>
      <c r="F293" s="57" t="s">
        <v>105</v>
      </c>
      <c r="G293" s="57" t="s">
        <v>62</v>
      </c>
      <c r="H293" s="57" t="s">
        <v>415</v>
      </c>
      <c r="I293" s="57" t="s">
        <v>1148</v>
      </c>
      <c r="J293" s="57">
        <v>9.1</v>
      </c>
      <c r="K293" s="57"/>
      <c r="L293" s="57">
        <v>-22.1</v>
      </c>
      <c r="M293" s="49" t="s">
        <v>64</v>
      </c>
      <c r="N293" s="57" t="s">
        <v>65</v>
      </c>
      <c r="O293" s="57" t="s">
        <v>708</v>
      </c>
      <c r="P293" s="49"/>
      <c r="Q293" s="49"/>
      <c r="R293" s="49" t="s">
        <v>80</v>
      </c>
      <c r="S293" s="49" t="s">
        <v>1147</v>
      </c>
      <c r="T293" s="57"/>
      <c r="U293" s="57" t="s">
        <v>1149</v>
      </c>
      <c r="V293" s="57"/>
      <c r="W293" s="57"/>
      <c r="X293" s="57"/>
      <c r="Y293" s="57"/>
      <c r="Z293" s="49" t="s">
        <v>72</v>
      </c>
      <c r="AA293" s="57" t="s">
        <v>67</v>
      </c>
      <c r="AB293" s="57">
        <v>1</v>
      </c>
      <c r="AC293" s="49" t="e">
        <f>AQ293</f>
        <v>#DIV/0!</v>
      </c>
      <c r="AD293" s="57"/>
      <c r="AE293" s="57"/>
      <c r="AF293" s="58"/>
      <c r="AG293" s="58"/>
      <c r="AH293" s="58"/>
      <c r="AI293" s="58"/>
      <c r="AJ293" s="49"/>
      <c r="AK293" s="50"/>
      <c r="AL293" s="51" t="s">
        <v>422</v>
      </c>
      <c r="AM293" s="52" t="s">
        <v>1150</v>
      </c>
      <c r="AN293" s="53" t="s">
        <v>448</v>
      </c>
      <c r="AO293" s="59"/>
      <c r="AP293" s="57"/>
      <c r="AQ293" s="49" t="e">
        <f>(1-(AO293/AP293))*100</f>
        <v>#DIV/0!</v>
      </c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54" t="e">
        <f t="shared" ref="BC293:BL293" si="66">(AR293/$BB293)*100</f>
        <v>#DIV/0!</v>
      </c>
      <c r="BD293" s="54" t="e">
        <f t="shared" si="66"/>
        <v>#DIV/0!</v>
      </c>
      <c r="BE293" s="54" t="e">
        <f t="shared" si="66"/>
        <v>#DIV/0!</v>
      </c>
      <c r="BF293" s="54" t="e">
        <f t="shared" si="66"/>
        <v>#DIV/0!</v>
      </c>
      <c r="BG293" s="54" t="e">
        <f t="shared" si="66"/>
        <v>#DIV/0!</v>
      </c>
      <c r="BH293" s="54" t="e">
        <f t="shared" si="66"/>
        <v>#DIV/0!</v>
      </c>
      <c r="BI293" s="54" t="e">
        <f t="shared" si="66"/>
        <v>#DIV/0!</v>
      </c>
      <c r="BJ293" s="54" t="e">
        <f t="shared" si="66"/>
        <v>#DIV/0!</v>
      </c>
      <c r="BK293" s="54" t="e">
        <f t="shared" si="66"/>
        <v>#DIV/0!</v>
      </c>
      <c r="BL293" s="54" t="e">
        <f t="shared" si="66"/>
        <v>#DIV/0!</v>
      </c>
    </row>
    <row r="294" spans="1:64" s="25" customFormat="1" x14ac:dyDescent="0.8">
      <c r="A294" s="45"/>
      <c r="B294" s="38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10"/>
      <c r="N294" s="37"/>
      <c r="O294" s="37"/>
      <c r="P294" s="10"/>
      <c r="Q294" s="10"/>
      <c r="R294" s="10"/>
      <c r="S294" s="10"/>
      <c r="T294" s="37"/>
      <c r="U294" s="37"/>
      <c r="V294" s="37"/>
      <c r="W294" s="37"/>
      <c r="X294" s="37"/>
      <c r="Y294" s="37"/>
      <c r="Z294" s="10"/>
      <c r="AA294" s="37"/>
      <c r="AB294" s="37"/>
      <c r="AC294" s="10"/>
      <c r="AD294" s="37"/>
      <c r="AE294" s="37"/>
      <c r="AF294" s="55"/>
      <c r="AG294" s="55"/>
      <c r="AH294" s="55"/>
      <c r="AI294" s="55"/>
      <c r="AJ294" s="10"/>
      <c r="AK294" s="47"/>
      <c r="AL294" s="11"/>
      <c r="AM294" s="19"/>
      <c r="AN294" s="48"/>
      <c r="AO294" s="38"/>
      <c r="AP294" s="37"/>
      <c r="AQ294" s="10"/>
      <c r="AR294" s="24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</row>
    <row r="295" spans="1:64" s="25" customFormat="1" x14ac:dyDescent="0.8">
      <c r="A295" s="78" t="s">
        <v>746</v>
      </c>
      <c r="B295" s="79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10"/>
      <c r="N295" s="22"/>
      <c r="O295" s="22"/>
      <c r="P295" s="10"/>
      <c r="Q295" s="10"/>
      <c r="R295" s="10"/>
      <c r="S295" s="10"/>
      <c r="T295" s="22"/>
      <c r="U295" s="22"/>
      <c r="V295" s="22"/>
      <c r="W295" s="22"/>
      <c r="X295" s="22"/>
      <c r="Y295" s="22"/>
      <c r="Z295" s="10"/>
      <c r="AA295" s="22"/>
      <c r="AB295" s="22"/>
      <c r="AC295" s="10"/>
      <c r="AD295" s="22"/>
      <c r="AE295" s="22"/>
      <c r="AF295" s="23"/>
      <c r="AG295" s="23"/>
      <c r="AH295" s="23"/>
      <c r="AI295" s="23"/>
      <c r="AJ295" s="10"/>
      <c r="AK295" s="13"/>
      <c r="AL295" s="11"/>
      <c r="AM295" s="20"/>
      <c r="AN295" s="30"/>
      <c r="AO295" s="27"/>
      <c r="AP295" s="22"/>
      <c r="AQ295" s="10"/>
      <c r="AR295" s="24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</row>
    <row r="296" spans="1:64" s="25" customFormat="1" x14ac:dyDescent="0.8">
      <c r="A296" s="21">
        <v>24199694</v>
      </c>
      <c r="B296" s="22" t="s">
        <v>9</v>
      </c>
      <c r="C296" s="22">
        <v>2013</v>
      </c>
      <c r="D296" s="22" t="s">
        <v>119</v>
      </c>
      <c r="E296" s="22" t="s">
        <v>6</v>
      </c>
      <c r="F296" s="22" t="s">
        <v>105</v>
      </c>
      <c r="G296" s="22"/>
      <c r="H296" s="22"/>
      <c r="I296" s="22"/>
      <c r="J296" s="22">
        <v>120</v>
      </c>
      <c r="K296" s="22"/>
      <c r="L296" s="41"/>
      <c r="M296" s="22" t="s">
        <v>64</v>
      </c>
      <c r="N296" s="22" t="s">
        <v>1363</v>
      </c>
      <c r="O296" s="22" t="s">
        <v>462</v>
      </c>
      <c r="P296" s="37"/>
      <c r="Q296" s="22"/>
      <c r="R296" s="37"/>
      <c r="S296" s="37"/>
      <c r="T296" s="22"/>
      <c r="U296" s="22"/>
      <c r="V296" s="22"/>
      <c r="W296" s="22"/>
      <c r="X296" s="22"/>
      <c r="Y296" s="22"/>
      <c r="Z296" s="22"/>
      <c r="AA296" s="22"/>
      <c r="AB296" s="22"/>
      <c r="AC296" s="37" t="e">
        <f t="shared" ref="AC296:AC303" si="67">AQ296</f>
        <v>#DIV/0!</v>
      </c>
      <c r="AD296" s="42"/>
      <c r="AE296" s="42"/>
      <c r="AF296" s="42"/>
      <c r="AG296" s="22"/>
      <c r="AH296" s="22"/>
      <c r="AI296" s="23"/>
      <c r="AJ296" s="37"/>
      <c r="AK296" s="23"/>
      <c r="AL296" s="38"/>
      <c r="AM296" s="23"/>
      <c r="AN296" s="40"/>
      <c r="AO296" s="27"/>
      <c r="AP296" s="22"/>
      <c r="AQ296" s="37" t="e">
        <f t="shared" ref="AQ296:AQ303" si="68">(1-(AO296/AP296))*100</f>
        <v>#DIV/0!</v>
      </c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</row>
    <row r="297" spans="1:64" s="25" customFormat="1" x14ac:dyDescent="0.8">
      <c r="A297" s="21">
        <v>30397703</v>
      </c>
      <c r="B297" s="22" t="s">
        <v>11</v>
      </c>
      <c r="C297" s="22">
        <v>2018</v>
      </c>
      <c r="D297" s="22" t="s">
        <v>120</v>
      </c>
      <c r="E297" s="22" t="s">
        <v>6</v>
      </c>
      <c r="F297" s="22" t="s">
        <v>105</v>
      </c>
      <c r="G297" s="22"/>
      <c r="H297" s="22"/>
      <c r="I297" s="22"/>
      <c r="J297" s="22"/>
      <c r="K297" s="22"/>
      <c r="L297" s="41"/>
      <c r="M297" s="22"/>
      <c r="N297" s="22"/>
      <c r="O297" s="22" t="s">
        <v>400</v>
      </c>
      <c r="P297" s="37"/>
      <c r="Q297" s="22"/>
      <c r="R297" s="37"/>
      <c r="S297" s="37"/>
      <c r="T297" s="22"/>
      <c r="U297" s="22"/>
      <c r="V297" s="22"/>
      <c r="W297" s="22"/>
      <c r="X297" s="22"/>
      <c r="Y297" s="22"/>
      <c r="Z297" s="22"/>
      <c r="AA297" s="22"/>
      <c r="AB297" s="22"/>
      <c r="AC297" s="37" t="e">
        <f t="shared" si="67"/>
        <v>#DIV/0!</v>
      </c>
      <c r="AD297" s="42"/>
      <c r="AE297" s="42"/>
      <c r="AF297" s="42"/>
      <c r="AG297" s="22"/>
      <c r="AH297" s="22"/>
      <c r="AI297" s="23"/>
      <c r="AJ297" s="37"/>
      <c r="AK297" s="23"/>
      <c r="AL297" s="38"/>
      <c r="AM297" s="23"/>
      <c r="AN297" s="40"/>
      <c r="AO297" s="27"/>
      <c r="AP297" s="22"/>
      <c r="AQ297" s="37" t="e">
        <f t="shared" si="68"/>
        <v>#DIV/0!</v>
      </c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</row>
    <row r="298" spans="1:64" s="25" customFormat="1" x14ac:dyDescent="0.8">
      <c r="A298" s="21">
        <v>29508990</v>
      </c>
      <c r="B298" s="22" t="s">
        <v>7</v>
      </c>
      <c r="C298" s="22">
        <v>2018</v>
      </c>
      <c r="D298" s="22" t="s">
        <v>130</v>
      </c>
      <c r="E298" s="22" t="s">
        <v>6</v>
      </c>
      <c r="F298" s="22" t="s">
        <v>105</v>
      </c>
      <c r="G298" s="22"/>
      <c r="H298" s="22"/>
      <c r="I298" s="22"/>
      <c r="J298" s="22"/>
      <c r="K298" s="22"/>
      <c r="L298" s="41"/>
      <c r="M298" s="22"/>
      <c r="N298" s="22"/>
      <c r="O298" s="22"/>
      <c r="P298" s="37"/>
      <c r="Q298" s="22"/>
      <c r="R298" s="37"/>
      <c r="S298" s="37"/>
      <c r="T298" s="22"/>
      <c r="U298" s="22"/>
      <c r="V298" s="22"/>
      <c r="W298" s="22"/>
      <c r="X298" s="22"/>
      <c r="Y298" s="22"/>
      <c r="Z298" s="22"/>
      <c r="AA298" s="22"/>
      <c r="AB298" s="22"/>
      <c r="AC298" s="37" t="e">
        <f t="shared" si="67"/>
        <v>#DIV/0!</v>
      </c>
      <c r="AD298" s="22"/>
      <c r="AE298" s="22"/>
      <c r="AF298" s="23"/>
      <c r="AG298" s="23"/>
      <c r="AH298" s="23"/>
      <c r="AI298" s="23"/>
      <c r="AJ298" s="37"/>
      <c r="AK298" s="38"/>
      <c r="AL298" s="38"/>
      <c r="AM298" s="43"/>
      <c r="AN298" s="40"/>
      <c r="AO298" s="27"/>
      <c r="AP298" s="22"/>
      <c r="AQ298" s="37" t="e">
        <f t="shared" si="68"/>
        <v>#DIV/0!</v>
      </c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</row>
    <row r="299" spans="1:64" s="25" customFormat="1" x14ac:dyDescent="0.8">
      <c r="A299" s="21">
        <v>21723891</v>
      </c>
      <c r="B299" s="22" t="s">
        <v>18</v>
      </c>
      <c r="C299" s="22">
        <v>2011</v>
      </c>
      <c r="D299" s="22" t="s">
        <v>20</v>
      </c>
      <c r="E299" s="22" t="s">
        <v>6</v>
      </c>
      <c r="F299" s="22" t="s">
        <v>105</v>
      </c>
      <c r="G299" s="22"/>
      <c r="H299" s="22"/>
      <c r="I299" s="22"/>
      <c r="J299" s="22"/>
      <c r="K299" s="22"/>
      <c r="L299" s="41"/>
      <c r="M299" s="22"/>
      <c r="N299" s="22"/>
      <c r="O299" s="22"/>
      <c r="P299" s="37"/>
      <c r="Q299" s="22"/>
      <c r="R299" s="37"/>
      <c r="S299" s="37"/>
      <c r="T299" s="22"/>
      <c r="U299" s="22"/>
      <c r="V299" s="22"/>
      <c r="W299" s="22"/>
      <c r="X299" s="22"/>
      <c r="Y299" s="22"/>
      <c r="Z299" s="22"/>
      <c r="AA299" s="22"/>
      <c r="AB299" s="22"/>
      <c r="AC299" s="37" t="e">
        <f t="shared" si="67"/>
        <v>#DIV/0!</v>
      </c>
      <c r="AD299" s="22"/>
      <c r="AE299" s="22"/>
      <c r="AF299" s="23"/>
      <c r="AG299" s="23"/>
      <c r="AH299" s="23"/>
      <c r="AI299" s="23"/>
      <c r="AJ299" s="37"/>
      <c r="AK299" s="23"/>
      <c r="AL299" s="38"/>
      <c r="AM299" s="43"/>
      <c r="AN299" s="40"/>
      <c r="AO299" s="27"/>
      <c r="AP299" s="22"/>
      <c r="AQ299" s="37" t="e">
        <f t="shared" si="68"/>
        <v>#DIV/0!</v>
      </c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</row>
    <row r="300" spans="1:64" s="25" customFormat="1" x14ac:dyDescent="0.8">
      <c r="A300" s="21">
        <v>30030447</v>
      </c>
      <c r="B300" s="22" t="s">
        <v>23</v>
      </c>
      <c r="C300" s="22">
        <v>2018</v>
      </c>
      <c r="D300" s="22" t="s">
        <v>164</v>
      </c>
      <c r="E300" s="22" t="s">
        <v>6</v>
      </c>
      <c r="F300" s="22" t="s">
        <v>105</v>
      </c>
      <c r="G300" s="22"/>
      <c r="H300" s="22"/>
      <c r="I300" s="22"/>
      <c r="J300" s="22"/>
      <c r="K300" s="22"/>
      <c r="L300" s="41"/>
      <c r="M300" s="22"/>
      <c r="N300" s="22"/>
      <c r="O300" s="22"/>
      <c r="P300" s="37"/>
      <c r="Q300" s="22"/>
      <c r="R300" s="37"/>
      <c r="S300" s="37"/>
      <c r="T300" s="22"/>
      <c r="U300" s="22"/>
      <c r="V300" s="22"/>
      <c r="W300" s="22"/>
      <c r="X300" s="22"/>
      <c r="Y300" s="22"/>
      <c r="Z300" s="22"/>
      <c r="AA300" s="22"/>
      <c r="AB300" s="22"/>
      <c r="AC300" s="37" t="e">
        <f t="shared" si="67"/>
        <v>#DIV/0!</v>
      </c>
      <c r="AD300" s="22"/>
      <c r="AE300" s="22"/>
      <c r="AF300" s="23"/>
      <c r="AG300" s="23"/>
      <c r="AH300" s="23"/>
      <c r="AI300" s="23"/>
      <c r="AJ300" s="37"/>
      <c r="AK300" s="23"/>
      <c r="AL300" s="38"/>
      <c r="AM300" s="43"/>
      <c r="AN300" s="40"/>
      <c r="AO300" s="27"/>
      <c r="AP300" s="22"/>
      <c r="AQ300" s="37" t="e">
        <f t="shared" si="68"/>
        <v>#DIV/0!</v>
      </c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</row>
    <row r="301" spans="1:64" s="25" customFormat="1" x14ac:dyDescent="0.8">
      <c r="A301" s="21">
        <v>26488074</v>
      </c>
      <c r="B301" s="22" t="s">
        <v>7</v>
      </c>
      <c r="C301" s="22">
        <v>2015</v>
      </c>
      <c r="D301" s="22" t="s">
        <v>187</v>
      </c>
      <c r="E301" s="22" t="s">
        <v>6</v>
      </c>
      <c r="F301" s="22" t="s">
        <v>105</v>
      </c>
      <c r="G301" s="22"/>
      <c r="H301" s="22"/>
      <c r="I301" s="22"/>
      <c r="J301" s="22"/>
      <c r="K301" s="22"/>
      <c r="L301" s="22"/>
      <c r="M301" s="37"/>
      <c r="N301" s="22"/>
      <c r="O301" s="22"/>
      <c r="P301" s="37"/>
      <c r="Q301" s="37"/>
      <c r="R301" s="37"/>
      <c r="S301" s="37"/>
      <c r="T301" s="22"/>
      <c r="U301" s="22"/>
      <c r="V301" s="22"/>
      <c r="W301" s="22"/>
      <c r="X301" s="22"/>
      <c r="Y301" s="22"/>
      <c r="Z301" s="37"/>
      <c r="AA301" s="22"/>
      <c r="AB301" s="22"/>
      <c r="AC301" s="37" t="e">
        <f t="shared" si="67"/>
        <v>#DIV/0!</v>
      </c>
      <c r="AD301" s="22"/>
      <c r="AE301" s="22"/>
      <c r="AF301" s="23"/>
      <c r="AG301" s="23"/>
      <c r="AH301" s="23"/>
      <c r="AI301" s="23"/>
      <c r="AJ301" s="37"/>
      <c r="AK301" s="23"/>
      <c r="AL301" s="38"/>
      <c r="AM301" s="39" t="s">
        <v>629</v>
      </c>
      <c r="AN301" s="40"/>
      <c r="AO301" s="27"/>
      <c r="AP301" s="22"/>
      <c r="AQ301" s="37" t="e">
        <f t="shared" si="68"/>
        <v>#DIV/0!</v>
      </c>
      <c r="AR301" s="24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 t="e">
        <f t="shared" ref="BC301:BC314" si="69">(AR301/$BB301)*100</f>
        <v>#DIV/0!</v>
      </c>
      <c r="BD301" s="17" t="e">
        <f t="shared" ref="BD301:BD314" si="70">(AS301/$BB301)*100</f>
        <v>#DIV/0!</v>
      </c>
      <c r="BE301" s="17" t="e">
        <f t="shared" ref="BE301:BE314" si="71">(AT301/$BB301)*100</f>
        <v>#DIV/0!</v>
      </c>
      <c r="BF301" s="17" t="e">
        <f t="shared" ref="BF301:BF314" si="72">(AU301/$BB301)*100</f>
        <v>#DIV/0!</v>
      </c>
      <c r="BG301" s="17" t="e">
        <f t="shared" ref="BG301:BG314" si="73">(AV301/$BB301)*100</f>
        <v>#DIV/0!</v>
      </c>
      <c r="BH301" s="17" t="e">
        <f t="shared" ref="BH301:BH314" si="74">(AW301/$BB301)*100</f>
        <v>#DIV/0!</v>
      </c>
      <c r="BI301" s="17" t="e">
        <f t="shared" ref="BI301:BI314" si="75">(AX301/$BB301)*100</f>
        <v>#DIV/0!</v>
      </c>
      <c r="BJ301" s="17" t="e">
        <f t="shared" ref="BJ301:BJ314" si="76">(AY301/$BB301)*100</f>
        <v>#DIV/0!</v>
      </c>
      <c r="BK301" s="17" t="e">
        <f t="shared" ref="BK301:BK314" si="77">(AZ301/$BB301)*100</f>
        <v>#DIV/0!</v>
      </c>
      <c r="BL301" s="17" t="e">
        <f t="shared" ref="BL301:BL314" si="78">(BA301/$BB301)*100</f>
        <v>#DIV/0!</v>
      </c>
    </row>
    <row r="302" spans="1:64" s="25" customFormat="1" x14ac:dyDescent="0.8">
      <c r="A302" s="21">
        <v>30525392</v>
      </c>
      <c r="B302" s="22" t="s">
        <v>9</v>
      </c>
      <c r="C302" s="22">
        <v>2019</v>
      </c>
      <c r="D302" s="22" t="s">
        <v>195</v>
      </c>
      <c r="E302" s="22" t="s">
        <v>6</v>
      </c>
      <c r="F302" s="22" t="s">
        <v>105</v>
      </c>
      <c r="G302" s="22"/>
      <c r="H302" s="22"/>
      <c r="I302" s="22"/>
      <c r="J302" s="22"/>
      <c r="K302" s="22"/>
      <c r="L302" s="22"/>
      <c r="M302" s="37"/>
      <c r="N302" s="22"/>
      <c r="O302" s="22"/>
      <c r="P302" s="37"/>
      <c r="Q302" s="37"/>
      <c r="R302" s="37"/>
      <c r="S302" s="37"/>
      <c r="T302" s="22"/>
      <c r="U302" s="22"/>
      <c r="V302" s="22"/>
      <c r="W302" s="22"/>
      <c r="X302" s="22"/>
      <c r="Y302" s="22"/>
      <c r="Z302" s="37"/>
      <c r="AA302" s="22"/>
      <c r="AB302" s="22"/>
      <c r="AC302" s="37" t="e">
        <f t="shared" si="67"/>
        <v>#DIV/0!</v>
      </c>
      <c r="AD302" s="22"/>
      <c r="AE302" s="22"/>
      <c r="AF302" s="23"/>
      <c r="AG302" s="23"/>
      <c r="AH302" s="23"/>
      <c r="AI302" s="23"/>
      <c r="AJ302" s="37"/>
      <c r="AK302" s="23"/>
      <c r="AL302" s="38"/>
      <c r="AM302" s="39" t="s">
        <v>648</v>
      </c>
      <c r="AN302" s="40"/>
      <c r="AO302" s="27"/>
      <c r="AP302" s="22"/>
      <c r="AQ302" s="37" t="e">
        <f t="shared" si="68"/>
        <v>#DIV/0!</v>
      </c>
      <c r="AR302" s="24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 t="e">
        <f t="shared" si="69"/>
        <v>#DIV/0!</v>
      </c>
      <c r="BD302" s="17" t="e">
        <f t="shared" si="70"/>
        <v>#DIV/0!</v>
      </c>
      <c r="BE302" s="17" t="e">
        <f t="shared" si="71"/>
        <v>#DIV/0!</v>
      </c>
      <c r="BF302" s="17" t="e">
        <f t="shared" si="72"/>
        <v>#DIV/0!</v>
      </c>
      <c r="BG302" s="17" t="e">
        <f t="shared" si="73"/>
        <v>#DIV/0!</v>
      </c>
      <c r="BH302" s="17" t="e">
        <f t="shared" si="74"/>
        <v>#DIV/0!</v>
      </c>
      <c r="BI302" s="17" t="e">
        <f t="shared" si="75"/>
        <v>#DIV/0!</v>
      </c>
      <c r="BJ302" s="17" t="e">
        <f t="shared" si="76"/>
        <v>#DIV/0!</v>
      </c>
      <c r="BK302" s="17" t="e">
        <f t="shared" si="77"/>
        <v>#DIV/0!</v>
      </c>
      <c r="BL302" s="17" t="e">
        <f t="shared" si="78"/>
        <v>#DIV/0!</v>
      </c>
    </row>
    <row r="303" spans="1:64" s="25" customFormat="1" x14ac:dyDescent="0.8">
      <c r="A303" s="21">
        <v>26387745</v>
      </c>
      <c r="B303" s="22" t="s">
        <v>18</v>
      </c>
      <c r="C303" s="22">
        <v>2015</v>
      </c>
      <c r="D303" s="22" t="s">
        <v>25</v>
      </c>
      <c r="E303" s="22" t="s">
        <v>6</v>
      </c>
      <c r="F303" s="22" t="s">
        <v>105</v>
      </c>
      <c r="G303" s="22"/>
      <c r="H303" s="22"/>
      <c r="I303" s="22"/>
      <c r="J303" s="22"/>
      <c r="K303" s="22"/>
      <c r="L303" s="22"/>
      <c r="M303" s="37"/>
      <c r="N303" s="22"/>
      <c r="O303" s="22"/>
      <c r="P303" s="37"/>
      <c r="Q303" s="37"/>
      <c r="R303" s="37"/>
      <c r="S303" s="37"/>
      <c r="T303" s="22"/>
      <c r="U303" s="22"/>
      <c r="V303" s="22"/>
      <c r="W303" s="22"/>
      <c r="X303" s="22"/>
      <c r="Y303" s="22"/>
      <c r="Z303" s="37"/>
      <c r="AA303" s="22"/>
      <c r="AB303" s="22"/>
      <c r="AC303" s="37" t="e">
        <f t="shared" si="67"/>
        <v>#DIV/0!</v>
      </c>
      <c r="AD303" s="22"/>
      <c r="AE303" s="22"/>
      <c r="AF303" s="23"/>
      <c r="AG303" s="23"/>
      <c r="AH303" s="23"/>
      <c r="AI303" s="23"/>
      <c r="AJ303" s="37"/>
      <c r="AK303" s="23"/>
      <c r="AL303" s="38"/>
      <c r="AM303" s="39" t="s">
        <v>655</v>
      </c>
      <c r="AN303" s="40"/>
      <c r="AO303" s="27"/>
      <c r="AP303" s="22"/>
      <c r="AQ303" s="37" t="e">
        <f t="shared" si="68"/>
        <v>#DIV/0!</v>
      </c>
      <c r="AR303" s="24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 t="e">
        <f t="shared" si="69"/>
        <v>#DIV/0!</v>
      </c>
      <c r="BD303" s="17" t="e">
        <f t="shared" si="70"/>
        <v>#DIV/0!</v>
      </c>
      <c r="BE303" s="17" t="e">
        <f t="shared" si="71"/>
        <v>#DIV/0!</v>
      </c>
      <c r="BF303" s="17" t="e">
        <f t="shared" si="72"/>
        <v>#DIV/0!</v>
      </c>
      <c r="BG303" s="17" t="e">
        <f t="shared" si="73"/>
        <v>#DIV/0!</v>
      </c>
      <c r="BH303" s="17" t="e">
        <f t="shared" si="74"/>
        <v>#DIV/0!</v>
      </c>
      <c r="BI303" s="17" t="e">
        <f t="shared" si="75"/>
        <v>#DIV/0!</v>
      </c>
      <c r="BJ303" s="17" t="e">
        <f t="shared" si="76"/>
        <v>#DIV/0!</v>
      </c>
      <c r="BK303" s="17" t="e">
        <f t="shared" si="77"/>
        <v>#DIV/0!</v>
      </c>
      <c r="BL303" s="17" t="e">
        <f t="shared" si="78"/>
        <v>#DIV/0!</v>
      </c>
    </row>
    <row r="304" spans="1:64" s="25" customFormat="1" x14ac:dyDescent="0.8">
      <c r="A304" s="21">
        <v>15626447</v>
      </c>
      <c r="B304" s="22" t="s">
        <v>15</v>
      </c>
      <c r="C304" s="22">
        <v>2005</v>
      </c>
      <c r="D304" s="22" t="s">
        <v>237</v>
      </c>
      <c r="E304" s="22" t="s">
        <v>6</v>
      </c>
      <c r="F304" s="22" t="s">
        <v>105</v>
      </c>
      <c r="G304" s="22"/>
      <c r="H304" s="22"/>
      <c r="I304" s="22"/>
      <c r="J304" s="22"/>
      <c r="K304" s="22"/>
      <c r="L304" s="22"/>
      <c r="M304" s="37"/>
      <c r="N304" s="22"/>
      <c r="O304" s="22"/>
      <c r="P304" s="37"/>
      <c r="Q304" s="37"/>
      <c r="R304" s="37"/>
      <c r="S304" s="37"/>
      <c r="T304" s="22"/>
      <c r="U304" s="22"/>
      <c r="V304" s="22"/>
      <c r="W304" s="22"/>
      <c r="X304" s="22"/>
      <c r="Y304" s="22"/>
      <c r="Z304" s="37"/>
      <c r="AA304" s="22"/>
      <c r="AB304" s="22"/>
      <c r="AC304" s="37" t="e">
        <f t="shared" ref="AC304:AC314" si="79">AQ304</f>
        <v>#DIV/0!</v>
      </c>
      <c r="AD304" s="22"/>
      <c r="AE304" s="22"/>
      <c r="AF304" s="23"/>
      <c r="AG304" s="23"/>
      <c r="AH304" s="23"/>
      <c r="AI304" s="23"/>
      <c r="AJ304" s="37"/>
      <c r="AK304" s="23"/>
      <c r="AL304" s="38"/>
      <c r="AM304" s="39" t="s">
        <v>655</v>
      </c>
      <c r="AN304" s="40"/>
      <c r="AO304" s="27"/>
      <c r="AP304" s="22"/>
      <c r="AQ304" s="37" t="e">
        <f t="shared" ref="AQ304:AQ314" si="80">(1-(AO304/AP304))*100</f>
        <v>#DIV/0!</v>
      </c>
      <c r="AR304" s="24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 t="e">
        <f t="shared" si="69"/>
        <v>#DIV/0!</v>
      </c>
      <c r="BD304" s="17" t="e">
        <f t="shared" si="70"/>
        <v>#DIV/0!</v>
      </c>
      <c r="BE304" s="17" t="e">
        <f t="shared" si="71"/>
        <v>#DIV/0!</v>
      </c>
      <c r="BF304" s="17" t="e">
        <f t="shared" si="72"/>
        <v>#DIV/0!</v>
      </c>
      <c r="BG304" s="17" t="e">
        <f t="shared" si="73"/>
        <v>#DIV/0!</v>
      </c>
      <c r="BH304" s="17" t="e">
        <f t="shared" si="74"/>
        <v>#DIV/0!</v>
      </c>
      <c r="BI304" s="17" t="e">
        <f t="shared" si="75"/>
        <v>#DIV/0!</v>
      </c>
      <c r="BJ304" s="17" t="e">
        <f t="shared" si="76"/>
        <v>#DIV/0!</v>
      </c>
      <c r="BK304" s="17" t="e">
        <f t="shared" si="77"/>
        <v>#DIV/0!</v>
      </c>
      <c r="BL304" s="17" t="e">
        <f t="shared" si="78"/>
        <v>#DIV/0!</v>
      </c>
    </row>
    <row r="305" spans="1:64" s="25" customFormat="1" x14ac:dyDescent="0.8">
      <c r="A305" s="21">
        <v>23567046</v>
      </c>
      <c r="B305" s="22" t="s">
        <v>18</v>
      </c>
      <c r="C305" s="22">
        <v>2013</v>
      </c>
      <c r="D305" s="22" t="s">
        <v>29</v>
      </c>
      <c r="E305" s="22" t="s">
        <v>6</v>
      </c>
      <c r="F305" s="22" t="s">
        <v>105</v>
      </c>
      <c r="G305" s="22"/>
      <c r="H305" s="22"/>
      <c r="I305" s="22"/>
      <c r="J305" s="22"/>
      <c r="K305" s="22"/>
      <c r="L305" s="22"/>
      <c r="M305" s="10"/>
      <c r="N305" s="22"/>
      <c r="O305" s="22"/>
      <c r="P305" s="10"/>
      <c r="Q305" s="10"/>
      <c r="R305" s="10"/>
      <c r="S305" s="10"/>
      <c r="T305" s="22"/>
      <c r="U305" s="22"/>
      <c r="V305" s="22"/>
      <c r="W305" s="22"/>
      <c r="X305" s="22"/>
      <c r="Y305" s="22"/>
      <c r="Z305" s="10"/>
      <c r="AA305" s="22"/>
      <c r="AB305" s="22"/>
      <c r="AC305" s="10" t="e">
        <f t="shared" si="79"/>
        <v>#DIV/0!</v>
      </c>
      <c r="AD305" s="22"/>
      <c r="AE305" s="22"/>
      <c r="AF305" s="23"/>
      <c r="AG305" s="23"/>
      <c r="AH305" s="23"/>
      <c r="AI305" s="23"/>
      <c r="AJ305" s="10"/>
      <c r="AK305" s="13"/>
      <c r="AL305" s="11"/>
      <c r="AM305" s="39" t="s">
        <v>655</v>
      </c>
      <c r="AN305" s="30"/>
      <c r="AO305" s="27"/>
      <c r="AP305" s="22"/>
      <c r="AQ305" s="10" t="e">
        <f t="shared" si="80"/>
        <v>#DIV/0!</v>
      </c>
      <c r="AR305" s="24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6" t="e">
        <f t="shared" si="69"/>
        <v>#DIV/0!</v>
      </c>
      <c r="BD305" s="16" t="e">
        <f t="shared" si="70"/>
        <v>#DIV/0!</v>
      </c>
      <c r="BE305" s="16" t="e">
        <f t="shared" si="71"/>
        <v>#DIV/0!</v>
      </c>
      <c r="BF305" s="16" t="e">
        <f t="shared" si="72"/>
        <v>#DIV/0!</v>
      </c>
      <c r="BG305" s="16" t="e">
        <f t="shared" si="73"/>
        <v>#DIV/0!</v>
      </c>
      <c r="BH305" s="16" t="e">
        <f t="shared" si="74"/>
        <v>#DIV/0!</v>
      </c>
      <c r="BI305" s="16" t="e">
        <f t="shared" si="75"/>
        <v>#DIV/0!</v>
      </c>
      <c r="BJ305" s="16" t="e">
        <f t="shared" si="76"/>
        <v>#DIV/0!</v>
      </c>
      <c r="BK305" s="16" t="e">
        <f t="shared" si="77"/>
        <v>#DIV/0!</v>
      </c>
      <c r="BL305" s="16" t="e">
        <f t="shared" si="78"/>
        <v>#DIV/0!</v>
      </c>
    </row>
    <row r="306" spans="1:64" s="25" customFormat="1" x14ac:dyDescent="0.8">
      <c r="A306" s="21">
        <v>25504837</v>
      </c>
      <c r="B306" s="22" t="s">
        <v>13</v>
      </c>
      <c r="C306" s="22">
        <v>2015</v>
      </c>
      <c r="D306" s="22" t="s">
        <v>250</v>
      </c>
      <c r="E306" s="22" t="s">
        <v>6</v>
      </c>
      <c r="F306" s="22" t="s">
        <v>105</v>
      </c>
      <c r="G306" s="22"/>
      <c r="H306" s="22"/>
      <c r="I306" s="22"/>
      <c r="J306" s="22">
        <v>580</v>
      </c>
      <c r="K306" s="22"/>
      <c r="L306" s="22"/>
      <c r="M306" s="10" t="s">
        <v>64</v>
      </c>
      <c r="N306" s="22" t="s">
        <v>99</v>
      </c>
      <c r="O306" s="22" t="s">
        <v>807</v>
      </c>
      <c r="P306" s="10"/>
      <c r="Q306" s="10"/>
      <c r="R306" s="10" t="s">
        <v>420</v>
      </c>
      <c r="S306" s="10"/>
      <c r="T306" s="22"/>
      <c r="U306" s="22"/>
      <c r="V306" s="22"/>
      <c r="W306" s="22"/>
      <c r="X306" s="22"/>
      <c r="Y306" s="22"/>
      <c r="Z306" s="10"/>
      <c r="AA306" s="22"/>
      <c r="AB306" s="22"/>
      <c r="AC306" s="10" t="e">
        <f t="shared" si="79"/>
        <v>#DIV/0!</v>
      </c>
      <c r="AD306" s="22"/>
      <c r="AE306" s="22"/>
      <c r="AF306" s="23"/>
      <c r="AG306" s="23"/>
      <c r="AH306" s="23"/>
      <c r="AI306" s="23"/>
      <c r="AJ306" s="10"/>
      <c r="AK306" s="13"/>
      <c r="AL306" s="11"/>
      <c r="AM306" s="39" t="s">
        <v>808</v>
      </c>
      <c r="AN306" s="30"/>
      <c r="AO306" s="27"/>
      <c r="AP306" s="22"/>
      <c r="AQ306" s="10" t="e">
        <f t="shared" si="80"/>
        <v>#DIV/0!</v>
      </c>
      <c r="AR306" s="24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6" t="e">
        <f t="shared" si="69"/>
        <v>#DIV/0!</v>
      </c>
      <c r="BD306" s="16" t="e">
        <f t="shared" si="70"/>
        <v>#DIV/0!</v>
      </c>
      <c r="BE306" s="16" t="e">
        <f t="shared" si="71"/>
        <v>#DIV/0!</v>
      </c>
      <c r="BF306" s="16" t="e">
        <f t="shared" si="72"/>
        <v>#DIV/0!</v>
      </c>
      <c r="BG306" s="16" t="e">
        <f t="shared" si="73"/>
        <v>#DIV/0!</v>
      </c>
      <c r="BH306" s="16" t="e">
        <f t="shared" si="74"/>
        <v>#DIV/0!</v>
      </c>
      <c r="BI306" s="16" t="e">
        <f t="shared" si="75"/>
        <v>#DIV/0!</v>
      </c>
      <c r="BJ306" s="16" t="e">
        <f t="shared" si="76"/>
        <v>#DIV/0!</v>
      </c>
      <c r="BK306" s="16" t="e">
        <f t="shared" si="77"/>
        <v>#DIV/0!</v>
      </c>
      <c r="BL306" s="16" t="e">
        <f t="shared" si="78"/>
        <v>#DIV/0!</v>
      </c>
    </row>
    <row r="307" spans="1:64" s="25" customFormat="1" x14ac:dyDescent="0.8">
      <c r="A307" s="21">
        <v>24689973</v>
      </c>
      <c r="B307" s="22" t="s">
        <v>7</v>
      </c>
      <c r="C307" s="22">
        <v>2014</v>
      </c>
      <c r="D307" s="22" t="s">
        <v>309</v>
      </c>
      <c r="E307" s="22" t="s">
        <v>6</v>
      </c>
      <c r="F307" s="22" t="s">
        <v>105</v>
      </c>
      <c r="G307" s="22"/>
      <c r="H307" s="22"/>
      <c r="I307" s="22"/>
      <c r="J307" s="22"/>
      <c r="K307" s="22"/>
      <c r="L307" s="22"/>
      <c r="M307" s="10" t="s">
        <v>64</v>
      </c>
      <c r="N307" s="22" t="s">
        <v>102</v>
      </c>
      <c r="O307" s="22" t="s">
        <v>987</v>
      </c>
      <c r="P307" s="10"/>
      <c r="Q307" s="10"/>
      <c r="R307" s="10" t="s">
        <v>420</v>
      </c>
      <c r="S307" s="10"/>
      <c r="T307" s="22"/>
      <c r="U307" s="22"/>
      <c r="V307" s="22"/>
      <c r="W307" s="22"/>
      <c r="X307" s="22"/>
      <c r="Y307" s="22"/>
      <c r="Z307" s="10"/>
      <c r="AA307" s="22"/>
      <c r="AB307" s="22"/>
      <c r="AC307" s="10" t="e">
        <f t="shared" si="79"/>
        <v>#DIV/0!</v>
      </c>
      <c r="AD307" s="22"/>
      <c r="AE307" s="22"/>
      <c r="AF307" s="23"/>
      <c r="AG307" s="23"/>
      <c r="AH307" s="23"/>
      <c r="AI307" s="23"/>
      <c r="AJ307" s="10"/>
      <c r="AK307" s="13"/>
      <c r="AL307" s="11"/>
      <c r="AM307" s="39" t="s">
        <v>808</v>
      </c>
      <c r="AN307" s="30"/>
      <c r="AO307" s="27"/>
      <c r="AP307" s="22"/>
      <c r="AQ307" s="10" t="e">
        <f t="shared" si="80"/>
        <v>#DIV/0!</v>
      </c>
      <c r="AR307" s="24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6" t="e">
        <f t="shared" si="69"/>
        <v>#DIV/0!</v>
      </c>
      <c r="BD307" s="16" t="e">
        <f t="shared" si="70"/>
        <v>#DIV/0!</v>
      </c>
      <c r="BE307" s="16" t="e">
        <f t="shared" si="71"/>
        <v>#DIV/0!</v>
      </c>
      <c r="BF307" s="16" t="e">
        <f t="shared" si="72"/>
        <v>#DIV/0!</v>
      </c>
      <c r="BG307" s="16" t="e">
        <f t="shared" si="73"/>
        <v>#DIV/0!</v>
      </c>
      <c r="BH307" s="16" t="e">
        <f t="shared" si="74"/>
        <v>#DIV/0!</v>
      </c>
      <c r="BI307" s="16" t="e">
        <f t="shared" si="75"/>
        <v>#DIV/0!</v>
      </c>
      <c r="BJ307" s="16" t="e">
        <f t="shared" si="76"/>
        <v>#DIV/0!</v>
      </c>
      <c r="BK307" s="16" t="e">
        <f t="shared" si="77"/>
        <v>#DIV/0!</v>
      </c>
      <c r="BL307" s="16" t="e">
        <f t="shared" si="78"/>
        <v>#DIV/0!</v>
      </c>
    </row>
    <row r="308" spans="1:64" s="25" customFormat="1" x14ac:dyDescent="0.8">
      <c r="A308" s="21">
        <v>20828811</v>
      </c>
      <c r="B308" s="22" t="s">
        <v>15</v>
      </c>
      <c r="C308" s="22">
        <v>2010</v>
      </c>
      <c r="D308" s="22" t="s">
        <v>374</v>
      </c>
      <c r="E308" s="22" t="s">
        <v>6</v>
      </c>
      <c r="F308" s="22" t="s">
        <v>105</v>
      </c>
      <c r="G308" s="22"/>
      <c r="H308" s="22"/>
      <c r="I308" s="22"/>
      <c r="J308" s="22"/>
      <c r="K308" s="22"/>
      <c r="L308" s="22"/>
      <c r="M308" s="10"/>
      <c r="N308" s="22" t="s">
        <v>97</v>
      </c>
      <c r="O308" s="22" t="s">
        <v>990</v>
      </c>
      <c r="P308" s="10" t="s">
        <v>80</v>
      </c>
      <c r="Q308" s="10" t="s">
        <v>631</v>
      </c>
      <c r="R308" s="10" t="s">
        <v>65</v>
      </c>
      <c r="S308" s="10"/>
      <c r="T308" s="22"/>
      <c r="U308" s="22"/>
      <c r="V308" s="22"/>
      <c r="W308" s="22"/>
      <c r="X308" s="22"/>
      <c r="Y308" s="22"/>
      <c r="Z308" s="10"/>
      <c r="AA308" s="22"/>
      <c r="AB308" s="22"/>
      <c r="AC308" s="10" t="e">
        <f t="shared" si="79"/>
        <v>#DIV/0!</v>
      </c>
      <c r="AD308" s="22"/>
      <c r="AE308" s="22"/>
      <c r="AF308" s="23"/>
      <c r="AG308" s="23"/>
      <c r="AH308" s="23"/>
      <c r="AI308" s="23"/>
      <c r="AJ308" s="10"/>
      <c r="AK308" s="13"/>
      <c r="AL308" s="11"/>
      <c r="AM308" s="39" t="s">
        <v>808</v>
      </c>
      <c r="AN308" s="30"/>
      <c r="AO308" s="27"/>
      <c r="AP308" s="22"/>
      <c r="AQ308" s="10" t="e">
        <f t="shared" si="80"/>
        <v>#DIV/0!</v>
      </c>
      <c r="AR308" s="24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6" t="e">
        <f t="shared" si="69"/>
        <v>#DIV/0!</v>
      </c>
      <c r="BD308" s="16" t="e">
        <f t="shared" si="70"/>
        <v>#DIV/0!</v>
      </c>
      <c r="BE308" s="16" t="e">
        <f t="shared" si="71"/>
        <v>#DIV/0!</v>
      </c>
      <c r="BF308" s="16" t="e">
        <f t="shared" si="72"/>
        <v>#DIV/0!</v>
      </c>
      <c r="BG308" s="16" t="e">
        <f t="shared" si="73"/>
        <v>#DIV/0!</v>
      </c>
      <c r="BH308" s="16" t="e">
        <f t="shared" si="74"/>
        <v>#DIV/0!</v>
      </c>
      <c r="BI308" s="16" t="e">
        <f t="shared" si="75"/>
        <v>#DIV/0!</v>
      </c>
      <c r="BJ308" s="16" t="e">
        <f t="shared" si="76"/>
        <v>#DIV/0!</v>
      </c>
      <c r="BK308" s="16" t="e">
        <f t="shared" si="77"/>
        <v>#DIV/0!</v>
      </c>
      <c r="BL308" s="16" t="e">
        <f t="shared" si="78"/>
        <v>#DIV/0!</v>
      </c>
    </row>
    <row r="309" spans="1:64" s="25" customFormat="1" x14ac:dyDescent="0.8">
      <c r="A309" s="21">
        <v>21940045</v>
      </c>
      <c r="B309" s="22" t="s">
        <v>15</v>
      </c>
      <c r="C309" s="22">
        <v>2011</v>
      </c>
      <c r="D309" s="22" t="s">
        <v>35</v>
      </c>
      <c r="E309" s="22" t="s">
        <v>6</v>
      </c>
      <c r="F309" s="22" t="s">
        <v>105</v>
      </c>
      <c r="G309" s="22"/>
      <c r="H309" s="22"/>
      <c r="I309" s="22"/>
      <c r="J309" s="22"/>
      <c r="K309" s="22"/>
      <c r="L309" s="22"/>
      <c r="M309" s="10"/>
      <c r="N309" s="22"/>
      <c r="O309" s="22"/>
      <c r="P309" s="10"/>
      <c r="Q309" s="10"/>
      <c r="R309" s="10"/>
      <c r="S309" s="10"/>
      <c r="T309" s="22"/>
      <c r="U309" s="22"/>
      <c r="V309" s="22"/>
      <c r="W309" s="22"/>
      <c r="X309" s="22"/>
      <c r="Y309" s="22"/>
      <c r="Z309" s="10"/>
      <c r="AA309" s="22"/>
      <c r="AB309" s="22"/>
      <c r="AC309" s="10" t="e">
        <f t="shared" si="79"/>
        <v>#DIV/0!</v>
      </c>
      <c r="AD309" s="22"/>
      <c r="AE309" s="22"/>
      <c r="AF309" s="23"/>
      <c r="AG309" s="23"/>
      <c r="AH309" s="23"/>
      <c r="AI309" s="23"/>
      <c r="AJ309" s="10"/>
      <c r="AK309" s="13"/>
      <c r="AL309" s="11"/>
      <c r="AM309" s="39" t="s">
        <v>808</v>
      </c>
      <c r="AN309" s="30"/>
      <c r="AO309" s="27"/>
      <c r="AP309" s="22"/>
      <c r="AQ309" s="10" t="e">
        <f t="shared" si="80"/>
        <v>#DIV/0!</v>
      </c>
      <c r="AR309" s="24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6" t="e">
        <f t="shared" si="69"/>
        <v>#DIV/0!</v>
      </c>
      <c r="BD309" s="16" t="e">
        <f t="shared" si="70"/>
        <v>#DIV/0!</v>
      </c>
      <c r="BE309" s="16" t="e">
        <f t="shared" si="71"/>
        <v>#DIV/0!</v>
      </c>
      <c r="BF309" s="16" t="e">
        <f t="shared" si="72"/>
        <v>#DIV/0!</v>
      </c>
      <c r="BG309" s="16" t="e">
        <f t="shared" si="73"/>
        <v>#DIV/0!</v>
      </c>
      <c r="BH309" s="16" t="e">
        <f t="shared" si="74"/>
        <v>#DIV/0!</v>
      </c>
      <c r="BI309" s="16" t="e">
        <f t="shared" si="75"/>
        <v>#DIV/0!</v>
      </c>
      <c r="BJ309" s="16" t="e">
        <f t="shared" si="76"/>
        <v>#DIV/0!</v>
      </c>
      <c r="BK309" s="16" t="e">
        <f t="shared" si="77"/>
        <v>#DIV/0!</v>
      </c>
      <c r="BL309" s="16" t="e">
        <f t="shared" si="78"/>
        <v>#DIV/0!</v>
      </c>
    </row>
    <row r="310" spans="1:64" s="25" customFormat="1" x14ac:dyDescent="0.8">
      <c r="A310" s="21">
        <v>25178258</v>
      </c>
      <c r="B310" s="22" t="s">
        <v>21</v>
      </c>
      <c r="C310" s="22">
        <v>2014</v>
      </c>
      <c r="D310" s="22" t="s">
        <v>315</v>
      </c>
      <c r="E310" s="22" t="s">
        <v>6</v>
      </c>
      <c r="F310" s="22" t="s">
        <v>105</v>
      </c>
      <c r="G310" s="22"/>
      <c r="H310" s="22"/>
      <c r="I310" s="22"/>
      <c r="J310" s="22"/>
      <c r="K310" s="22"/>
      <c r="L310" s="22"/>
      <c r="M310" s="10"/>
      <c r="N310" s="22"/>
      <c r="O310" s="22"/>
      <c r="P310" s="10"/>
      <c r="Q310" s="10"/>
      <c r="R310" s="10"/>
      <c r="S310" s="10"/>
      <c r="T310" s="22"/>
      <c r="U310" s="22"/>
      <c r="V310" s="22"/>
      <c r="W310" s="22"/>
      <c r="X310" s="22"/>
      <c r="Y310" s="22"/>
      <c r="Z310" s="10"/>
      <c r="AA310" s="22"/>
      <c r="AB310" s="22"/>
      <c r="AC310" s="10" t="e">
        <f t="shared" si="79"/>
        <v>#DIV/0!</v>
      </c>
      <c r="AD310" s="22"/>
      <c r="AE310" s="22"/>
      <c r="AF310" s="23"/>
      <c r="AG310" s="23"/>
      <c r="AH310" s="23"/>
      <c r="AI310" s="23"/>
      <c r="AJ310" s="10"/>
      <c r="AK310" s="13"/>
      <c r="AL310" s="11"/>
      <c r="AM310" s="39" t="s">
        <v>655</v>
      </c>
      <c r="AN310" s="30"/>
      <c r="AO310" s="27"/>
      <c r="AP310" s="22"/>
      <c r="AQ310" s="10" t="e">
        <f t="shared" si="80"/>
        <v>#DIV/0!</v>
      </c>
      <c r="AR310" s="24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6" t="e">
        <f t="shared" si="69"/>
        <v>#DIV/0!</v>
      </c>
      <c r="BD310" s="16" t="e">
        <f t="shared" si="70"/>
        <v>#DIV/0!</v>
      </c>
      <c r="BE310" s="16" t="e">
        <f t="shared" si="71"/>
        <v>#DIV/0!</v>
      </c>
      <c r="BF310" s="16" t="e">
        <f t="shared" si="72"/>
        <v>#DIV/0!</v>
      </c>
      <c r="BG310" s="16" t="e">
        <f t="shared" si="73"/>
        <v>#DIV/0!</v>
      </c>
      <c r="BH310" s="16" t="e">
        <f t="shared" si="74"/>
        <v>#DIV/0!</v>
      </c>
      <c r="BI310" s="16" t="e">
        <f t="shared" si="75"/>
        <v>#DIV/0!</v>
      </c>
      <c r="BJ310" s="16" t="e">
        <f t="shared" si="76"/>
        <v>#DIV/0!</v>
      </c>
      <c r="BK310" s="16" t="e">
        <f t="shared" si="77"/>
        <v>#DIV/0!</v>
      </c>
      <c r="BL310" s="16" t="e">
        <f t="shared" si="78"/>
        <v>#DIV/0!</v>
      </c>
    </row>
    <row r="311" spans="1:64" s="25" customFormat="1" x14ac:dyDescent="0.8">
      <c r="A311" s="21">
        <v>21605902</v>
      </c>
      <c r="B311" s="22" t="s">
        <v>15</v>
      </c>
      <c r="C311" s="22">
        <v>2011</v>
      </c>
      <c r="D311" s="22" t="s">
        <v>316</v>
      </c>
      <c r="E311" s="22" t="s">
        <v>6</v>
      </c>
      <c r="F311" s="22" t="s">
        <v>105</v>
      </c>
      <c r="G311" s="22"/>
      <c r="H311" s="22"/>
      <c r="I311" s="22"/>
      <c r="J311" s="22"/>
      <c r="K311" s="22"/>
      <c r="L311" s="22"/>
      <c r="M311" s="10"/>
      <c r="N311" s="22"/>
      <c r="O311" s="22"/>
      <c r="P311" s="10"/>
      <c r="Q311" s="10"/>
      <c r="R311" s="10"/>
      <c r="S311" s="10"/>
      <c r="T311" s="22"/>
      <c r="U311" s="22"/>
      <c r="V311" s="22"/>
      <c r="W311" s="22"/>
      <c r="X311" s="22"/>
      <c r="Y311" s="22"/>
      <c r="Z311" s="10"/>
      <c r="AA311" s="22"/>
      <c r="AB311" s="22"/>
      <c r="AC311" s="10" t="e">
        <f t="shared" si="79"/>
        <v>#DIV/0!</v>
      </c>
      <c r="AD311" s="22"/>
      <c r="AE311" s="22"/>
      <c r="AF311" s="23"/>
      <c r="AG311" s="23"/>
      <c r="AH311" s="23"/>
      <c r="AI311" s="23"/>
      <c r="AJ311" s="10"/>
      <c r="AK311" s="13"/>
      <c r="AL311" s="11"/>
      <c r="AM311" s="39" t="s">
        <v>808</v>
      </c>
      <c r="AN311" s="30"/>
      <c r="AO311" s="27"/>
      <c r="AP311" s="22"/>
      <c r="AQ311" s="10" t="e">
        <f t="shared" si="80"/>
        <v>#DIV/0!</v>
      </c>
      <c r="AR311" s="24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6" t="e">
        <f t="shared" si="69"/>
        <v>#DIV/0!</v>
      </c>
      <c r="BD311" s="16" t="e">
        <f t="shared" si="70"/>
        <v>#DIV/0!</v>
      </c>
      <c r="BE311" s="16" t="e">
        <f t="shared" si="71"/>
        <v>#DIV/0!</v>
      </c>
      <c r="BF311" s="16" t="e">
        <f t="shared" si="72"/>
        <v>#DIV/0!</v>
      </c>
      <c r="BG311" s="16" t="e">
        <f t="shared" si="73"/>
        <v>#DIV/0!</v>
      </c>
      <c r="BH311" s="16" t="e">
        <f t="shared" si="74"/>
        <v>#DIV/0!</v>
      </c>
      <c r="BI311" s="16" t="e">
        <f t="shared" si="75"/>
        <v>#DIV/0!</v>
      </c>
      <c r="BJ311" s="16" t="e">
        <f t="shared" si="76"/>
        <v>#DIV/0!</v>
      </c>
      <c r="BK311" s="16" t="e">
        <f t="shared" si="77"/>
        <v>#DIV/0!</v>
      </c>
      <c r="BL311" s="16" t="e">
        <f t="shared" si="78"/>
        <v>#DIV/0!</v>
      </c>
    </row>
    <row r="312" spans="1:64" s="25" customFormat="1" x14ac:dyDescent="0.8">
      <c r="A312" s="21">
        <v>21930108</v>
      </c>
      <c r="B312" s="22" t="s">
        <v>12</v>
      </c>
      <c r="C312" s="22">
        <v>2012</v>
      </c>
      <c r="D312" s="22" t="s">
        <v>329</v>
      </c>
      <c r="E312" s="22" t="s">
        <v>6</v>
      </c>
      <c r="F312" s="22" t="s">
        <v>105</v>
      </c>
      <c r="G312" s="22"/>
      <c r="H312" s="22"/>
      <c r="I312" s="22"/>
      <c r="J312" s="22"/>
      <c r="K312" s="22"/>
      <c r="L312" s="22"/>
      <c r="M312" s="10"/>
      <c r="N312" s="22"/>
      <c r="O312" s="22"/>
      <c r="P312" s="10"/>
      <c r="Q312" s="10"/>
      <c r="R312" s="10"/>
      <c r="S312" s="10"/>
      <c r="T312" s="22"/>
      <c r="U312" s="22"/>
      <c r="V312" s="22"/>
      <c r="W312" s="22"/>
      <c r="X312" s="22"/>
      <c r="Y312" s="22"/>
      <c r="Z312" s="10"/>
      <c r="AA312" s="22"/>
      <c r="AB312" s="22"/>
      <c r="AC312" s="10" t="e">
        <f t="shared" si="79"/>
        <v>#DIV/0!</v>
      </c>
      <c r="AD312" s="22"/>
      <c r="AE312" s="22"/>
      <c r="AF312" s="23"/>
      <c r="AG312" s="23"/>
      <c r="AH312" s="23"/>
      <c r="AI312" s="23"/>
      <c r="AJ312" s="10"/>
      <c r="AK312" s="13"/>
      <c r="AL312" s="11"/>
      <c r="AM312" s="39" t="s">
        <v>655</v>
      </c>
      <c r="AN312" s="30"/>
      <c r="AO312" s="27"/>
      <c r="AP312" s="22"/>
      <c r="AQ312" s="10" t="e">
        <f t="shared" si="80"/>
        <v>#DIV/0!</v>
      </c>
      <c r="AR312" s="24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6" t="e">
        <f t="shared" si="69"/>
        <v>#DIV/0!</v>
      </c>
      <c r="BD312" s="16" t="e">
        <f t="shared" si="70"/>
        <v>#DIV/0!</v>
      </c>
      <c r="BE312" s="16" t="e">
        <f t="shared" si="71"/>
        <v>#DIV/0!</v>
      </c>
      <c r="BF312" s="16" t="e">
        <f t="shared" si="72"/>
        <v>#DIV/0!</v>
      </c>
      <c r="BG312" s="16" t="e">
        <f t="shared" si="73"/>
        <v>#DIV/0!</v>
      </c>
      <c r="BH312" s="16" t="e">
        <f t="shared" si="74"/>
        <v>#DIV/0!</v>
      </c>
      <c r="BI312" s="16" t="e">
        <f t="shared" si="75"/>
        <v>#DIV/0!</v>
      </c>
      <c r="BJ312" s="16" t="e">
        <f t="shared" si="76"/>
        <v>#DIV/0!</v>
      </c>
      <c r="BK312" s="16" t="e">
        <f t="shared" si="77"/>
        <v>#DIV/0!</v>
      </c>
      <c r="BL312" s="16" t="e">
        <f t="shared" si="78"/>
        <v>#DIV/0!</v>
      </c>
    </row>
    <row r="313" spans="1:64" s="25" customFormat="1" x14ac:dyDescent="0.8">
      <c r="A313" s="21">
        <v>23551195</v>
      </c>
      <c r="B313" s="22" t="s">
        <v>9</v>
      </c>
      <c r="C313" s="22">
        <v>2013</v>
      </c>
      <c r="D313" s="22" t="s">
        <v>330</v>
      </c>
      <c r="E313" s="22" t="s">
        <v>6</v>
      </c>
      <c r="F313" s="22" t="s">
        <v>105</v>
      </c>
      <c r="G313" s="22"/>
      <c r="H313" s="22"/>
      <c r="I313" s="22"/>
      <c r="J313" s="22"/>
      <c r="K313" s="22"/>
      <c r="L313" s="22"/>
      <c r="M313" s="10"/>
      <c r="N313" s="22"/>
      <c r="O313" s="22"/>
      <c r="P313" s="10"/>
      <c r="Q313" s="10"/>
      <c r="R313" s="10"/>
      <c r="S313" s="10"/>
      <c r="T313" s="22"/>
      <c r="U313" s="22"/>
      <c r="V313" s="22"/>
      <c r="W313" s="22"/>
      <c r="X313" s="22"/>
      <c r="Y313" s="22"/>
      <c r="Z313" s="10"/>
      <c r="AA313" s="22"/>
      <c r="AB313" s="22"/>
      <c r="AC313" s="10" t="e">
        <f t="shared" si="79"/>
        <v>#DIV/0!</v>
      </c>
      <c r="AD313" s="22"/>
      <c r="AE313" s="22"/>
      <c r="AF313" s="23"/>
      <c r="AG313" s="23"/>
      <c r="AH313" s="23"/>
      <c r="AI313" s="23"/>
      <c r="AJ313" s="10"/>
      <c r="AK313" s="13"/>
      <c r="AL313" s="11"/>
      <c r="AM313" s="39" t="s">
        <v>808</v>
      </c>
      <c r="AN313" s="30"/>
      <c r="AO313" s="27"/>
      <c r="AP313" s="22"/>
      <c r="AQ313" s="10" t="e">
        <f t="shared" si="80"/>
        <v>#DIV/0!</v>
      </c>
      <c r="AR313" s="24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6" t="e">
        <f t="shared" si="69"/>
        <v>#DIV/0!</v>
      </c>
      <c r="BD313" s="16" t="e">
        <f t="shared" si="70"/>
        <v>#DIV/0!</v>
      </c>
      <c r="BE313" s="16" t="e">
        <f t="shared" si="71"/>
        <v>#DIV/0!</v>
      </c>
      <c r="BF313" s="16" t="e">
        <f t="shared" si="72"/>
        <v>#DIV/0!</v>
      </c>
      <c r="BG313" s="16" t="e">
        <f t="shared" si="73"/>
        <v>#DIV/0!</v>
      </c>
      <c r="BH313" s="16" t="e">
        <f t="shared" si="74"/>
        <v>#DIV/0!</v>
      </c>
      <c r="BI313" s="16" t="e">
        <f t="shared" si="75"/>
        <v>#DIV/0!</v>
      </c>
      <c r="BJ313" s="16" t="e">
        <f t="shared" si="76"/>
        <v>#DIV/0!</v>
      </c>
      <c r="BK313" s="16" t="e">
        <f t="shared" si="77"/>
        <v>#DIV/0!</v>
      </c>
      <c r="BL313" s="16" t="e">
        <f t="shared" si="78"/>
        <v>#DIV/0!</v>
      </c>
    </row>
    <row r="314" spans="1:64" s="25" customFormat="1" x14ac:dyDescent="0.8">
      <c r="A314" s="21">
        <v>21147502</v>
      </c>
      <c r="B314" s="22" t="s">
        <v>15</v>
      </c>
      <c r="C314" s="22">
        <v>2011</v>
      </c>
      <c r="D314" s="22" t="s">
        <v>345</v>
      </c>
      <c r="E314" s="22" t="s">
        <v>6</v>
      </c>
      <c r="F314" s="22" t="s">
        <v>105</v>
      </c>
      <c r="G314" s="22" t="s">
        <v>68</v>
      </c>
      <c r="H314" s="22" t="s">
        <v>79</v>
      </c>
      <c r="I314" s="22"/>
      <c r="J314" s="22"/>
      <c r="K314" s="22"/>
      <c r="L314" s="22"/>
      <c r="M314" s="10" t="s">
        <v>64</v>
      </c>
      <c r="N314" s="22" t="s">
        <v>101</v>
      </c>
      <c r="O314" s="22" t="s">
        <v>1103</v>
      </c>
      <c r="P314" s="10"/>
      <c r="Q314" s="10"/>
      <c r="R314" s="10" t="s">
        <v>420</v>
      </c>
      <c r="S314" s="10"/>
      <c r="T314" s="22"/>
      <c r="U314" s="22" t="s">
        <v>1104</v>
      </c>
      <c r="V314" s="22"/>
      <c r="W314" s="22"/>
      <c r="X314" s="22"/>
      <c r="Y314" s="22"/>
      <c r="Z314" s="10" t="s">
        <v>77</v>
      </c>
      <c r="AA314" s="22" t="s">
        <v>90</v>
      </c>
      <c r="AB314" s="22">
        <v>1</v>
      </c>
      <c r="AC314" s="10" t="e">
        <f t="shared" si="79"/>
        <v>#DIV/0!</v>
      </c>
      <c r="AD314" s="22"/>
      <c r="AE314" s="22"/>
      <c r="AF314" s="23"/>
      <c r="AG314" s="23"/>
      <c r="AH314" s="23"/>
      <c r="AI314" s="23"/>
      <c r="AJ314" s="10"/>
      <c r="AK314" s="13"/>
      <c r="AL314" s="11"/>
      <c r="AM314" s="39" t="s">
        <v>1105</v>
      </c>
      <c r="AN314" s="30"/>
      <c r="AO314" s="27"/>
      <c r="AP314" s="22"/>
      <c r="AQ314" s="10" t="e">
        <f t="shared" si="80"/>
        <v>#DIV/0!</v>
      </c>
      <c r="AR314" s="24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6" t="e">
        <f t="shared" si="69"/>
        <v>#DIV/0!</v>
      </c>
      <c r="BD314" s="16" t="e">
        <f t="shared" si="70"/>
        <v>#DIV/0!</v>
      </c>
      <c r="BE314" s="16" t="e">
        <f t="shared" si="71"/>
        <v>#DIV/0!</v>
      </c>
      <c r="BF314" s="16" t="e">
        <f t="shared" si="72"/>
        <v>#DIV/0!</v>
      </c>
      <c r="BG314" s="16" t="e">
        <f t="shared" si="73"/>
        <v>#DIV/0!</v>
      </c>
      <c r="BH314" s="16" t="e">
        <f t="shared" si="74"/>
        <v>#DIV/0!</v>
      </c>
      <c r="BI314" s="16" t="e">
        <f t="shared" si="75"/>
        <v>#DIV/0!</v>
      </c>
      <c r="BJ314" s="16" t="e">
        <f t="shared" si="76"/>
        <v>#DIV/0!</v>
      </c>
      <c r="BK314" s="16" t="e">
        <f t="shared" si="77"/>
        <v>#DIV/0!</v>
      </c>
      <c r="BL314" s="16" t="e">
        <f t="shared" si="78"/>
        <v>#DIV/0!</v>
      </c>
    </row>
    <row r="315" spans="1:64" s="25" customFormat="1" x14ac:dyDescent="0.8">
      <c r="A315" s="21">
        <v>23835641</v>
      </c>
      <c r="B315" s="22" t="s">
        <v>11</v>
      </c>
      <c r="C315" s="22">
        <v>2013</v>
      </c>
      <c r="D315" s="22" t="s">
        <v>357</v>
      </c>
      <c r="E315" s="22" t="s">
        <v>6</v>
      </c>
      <c r="F315" s="22" t="s">
        <v>105</v>
      </c>
      <c r="G315" s="22"/>
      <c r="H315" s="22"/>
      <c r="I315" s="22"/>
      <c r="J315" s="22"/>
      <c r="K315" s="22"/>
      <c r="L315" s="22"/>
      <c r="M315" s="10"/>
      <c r="N315" s="22"/>
      <c r="O315" s="22"/>
      <c r="P315" s="10"/>
      <c r="Q315" s="10"/>
      <c r="R315" s="10"/>
      <c r="S315" s="10"/>
      <c r="T315" s="22"/>
      <c r="U315" s="22"/>
      <c r="V315" s="22"/>
      <c r="W315" s="22"/>
      <c r="X315" s="22"/>
      <c r="Y315" s="22"/>
      <c r="Z315" s="10"/>
      <c r="AA315" s="22"/>
      <c r="AB315" s="22"/>
      <c r="AC315" s="10" t="e">
        <f t="shared" ref="AC315:AC320" si="81">AQ315</f>
        <v>#DIV/0!</v>
      </c>
      <c r="AD315" s="22"/>
      <c r="AE315" s="22"/>
      <c r="AF315" s="23"/>
      <c r="AG315" s="23"/>
      <c r="AH315" s="23"/>
      <c r="AI315" s="23"/>
      <c r="AJ315" s="10"/>
      <c r="AK315" s="13"/>
      <c r="AL315" s="11"/>
      <c r="AM315" s="39" t="s">
        <v>808</v>
      </c>
      <c r="AN315" s="30"/>
      <c r="AO315" s="27"/>
      <c r="AP315" s="22"/>
      <c r="AQ315" s="10" t="e">
        <f t="shared" ref="AQ315:AQ320" si="82">(1-(AO315/AP315))*100</f>
        <v>#DIV/0!</v>
      </c>
      <c r="AR315" s="24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6" t="e">
        <f t="shared" ref="BC315:BL316" si="83">(AR315/$BB315)*100</f>
        <v>#DIV/0!</v>
      </c>
      <c r="BD315" s="16" t="e">
        <f t="shared" si="83"/>
        <v>#DIV/0!</v>
      </c>
      <c r="BE315" s="16" t="e">
        <f t="shared" si="83"/>
        <v>#DIV/0!</v>
      </c>
      <c r="BF315" s="16" t="e">
        <f t="shared" si="83"/>
        <v>#DIV/0!</v>
      </c>
      <c r="BG315" s="16" t="e">
        <f t="shared" si="83"/>
        <v>#DIV/0!</v>
      </c>
      <c r="BH315" s="16" t="e">
        <f t="shared" si="83"/>
        <v>#DIV/0!</v>
      </c>
      <c r="BI315" s="16" t="e">
        <f t="shared" si="83"/>
        <v>#DIV/0!</v>
      </c>
      <c r="BJ315" s="16" t="e">
        <f t="shared" si="83"/>
        <v>#DIV/0!</v>
      </c>
      <c r="BK315" s="16" t="e">
        <f t="shared" si="83"/>
        <v>#DIV/0!</v>
      </c>
      <c r="BL315" s="16" t="e">
        <f t="shared" si="83"/>
        <v>#DIV/0!</v>
      </c>
    </row>
    <row r="316" spans="1:64" s="25" customFormat="1" x14ac:dyDescent="0.8">
      <c r="A316" s="21">
        <v>20228788</v>
      </c>
      <c r="B316" s="22" t="s">
        <v>10</v>
      </c>
      <c r="C316" s="22">
        <v>2010</v>
      </c>
      <c r="D316" s="22" t="s">
        <v>40</v>
      </c>
      <c r="E316" s="22" t="s">
        <v>6</v>
      </c>
      <c r="F316" s="22" t="s">
        <v>105</v>
      </c>
      <c r="G316" s="22"/>
      <c r="H316" s="22"/>
      <c r="I316" s="22"/>
      <c r="J316" s="22"/>
      <c r="K316" s="22"/>
      <c r="L316" s="22"/>
      <c r="M316" s="10"/>
      <c r="N316" s="22"/>
      <c r="O316" s="22"/>
      <c r="P316" s="10"/>
      <c r="Q316" s="10"/>
      <c r="R316" s="10"/>
      <c r="S316" s="10"/>
      <c r="T316" s="22"/>
      <c r="U316" s="22"/>
      <c r="V316" s="22"/>
      <c r="W316" s="22"/>
      <c r="X316" s="22"/>
      <c r="Y316" s="22"/>
      <c r="Z316" s="10"/>
      <c r="AA316" s="22"/>
      <c r="AB316" s="22"/>
      <c r="AC316" s="10" t="e">
        <f t="shared" si="81"/>
        <v>#DIV/0!</v>
      </c>
      <c r="AD316" s="22"/>
      <c r="AE316" s="22"/>
      <c r="AF316" s="23"/>
      <c r="AG316" s="23"/>
      <c r="AH316" s="23"/>
      <c r="AI316" s="23"/>
      <c r="AJ316" s="10"/>
      <c r="AK316" s="13"/>
      <c r="AL316" s="11"/>
      <c r="AM316" s="39" t="s">
        <v>808</v>
      </c>
      <c r="AN316" s="30"/>
      <c r="AO316" s="27"/>
      <c r="AP316" s="22"/>
      <c r="AQ316" s="10" t="e">
        <f t="shared" si="82"/>
        <v>#DIV/0!</v>
      </c>
      <c r="AR316" s="24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6" t="e">
        <f t="shared" si="83"/>
        <v>#DIV/0!</v>
      </c>
      <c r="BD316" s="16" t="e">
        <f t="shared" si="83"/>
        <v>#DIV/0!</v>
      </c>
      <c r="BE316" s="16" t="e">
        <f t="shared" si="83"/>
        <v>#DIV/0!</v>
      </c>
      <c r="BF316" s="16" t="e">
        <f t="shared" si="83"/>
        <v>#DIV/0!</v>
      </c>
      <c r="BG316" s="16" t="e">
        <f t="shared" si="83"/>
        <v>#DIV/0!</v>
      </c>
      <c r="BH316" s="16" t="e">
        <f t="shared" si="83"/>
        <v>#DIV/0!</v>
      </c>
      <c r="BI316" s="16" t="e">
        <f t="shared" si="83"/>
        <v>#DIV/0!</v>
      </c>
      <c r="BJ316" s="16" t="e">
        <f t="shared" si="83"/>
        <v>#DIV/0!</v>
      </c>
      <c r="BK316" s="16" t="e">
        <f t="shared" si="83"/>
        <v>#DIV/0!</v>
      </c>
      <c r="BL316" s="16" t="e">
        <f t="shared" si="83"/>
        <v>#DIV/0!</v>
      </c>
    </row>
    <row r="317" spans="1:64" s="25" customFormat="1" x14ac:dyDescent="0.8">
      <c r="A317" s="21">
        <v>22170574</v>
      </c>
      <c r="B317" s="22" t="s">
        <v>11</v>
      </c>
      <c r="C317" s="22">
        <v>2012</v>
      </c>
      <c r="D317" s="22" t="s">
        <v>366</v>
      </c>
      <c r="E317" s="22" t="s">
        <v>6</v>
      </c>
      <c r="F317" s="22" t="s">
        <v>105</v>
      </c>
      <c r="G317" s="22"/>
      <c r="H317" s="22"/>
      <c r="I317" s="22"/>
      <c r="J317" s="22"/>
      <c r="K317" s="22"/>
      <c r="L317" s="22"/>
      <c r="M317" s="10"/>
      <c r="N317" s="22"/>
      <c r="O317" s="22"/>
      <c r="P317" s="10"/>
      <c r="Q317" s="10"/>
      <c r="R317" s="10"/>
      <c r="S317" s="10"/>
      <c r="T317" s="22"/>
      <c r="U317" s="22"/>
      <c r="V317" s="22"/>
      <c r="W317" s="22"/>
      <c r="X317" s="22"/>
      <c r="Y317" s="22"/>
      <c r="Z317" s="10"/>
      <c r="AA317" s="22"/>
      <c r="AB317" s="22"/>
      <c r="AC317" s="10" t="e">
        <f t="shared" si="81"/>
        <v>#DIV/0!</v>
      </c>
      <c r="AD317" s="22"/>
      <c r="AE317" s="22"/>
      <c r="AF317" s="23"/>
      <c r="AG317" s="23"/>
      <c r="AH317" s="23"/>
      <c r="AI317" s="23"/>
      <c r="AJ317" s="10"/>
      <c r="AK317" s="13"/>
      <c r="AL317" s="11"/>
      <c r="AM317" s="39" t="s">
        <v>808</v>
      </c>
      <c r="AN317" s="30"/>
      <c r="AO317" s="27"/>
      <c r="AP317" s="22"/>
      <c r="AQ317" s="10" t="e">
        <f t="shared" si="82"/>
        <v>#DIV/0!</v>
      </c>
      <c r="AR317" s="24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6" t="e">
        <f t="shared" ref="BC317:BL317" si="84">(AR317/$BB317)*100</f>
        <v>#DIV/0!</v>
      </c>
      <c r="BD317" s="16" t="e">
        <f t="shared" si="84"/>
        <v>#DIV/0!</v>
      </c>
      <c r="BE317" s="16" t="e">
        <f t="shared" si="84"/>
        <v>#DIV/0!</v>
      </c>
      <c r="BF317" s="16" t="e">
        <f t="shared" si="84"/>
        <v>#DIV/0!</v>
      </c>
      <c r="BG317" s="16" t="e">
        <f t="shared" si="84"/>
        <v>#DIV/0!</v>
      </c>
      <c r="BH317" s="16" t="e">
        <f t="shared" si="84"/>
        <v>#DIV/0!</v>
      </c>
      <c r="BI317" s="16" t="e">
        <f t="shared" si="84"/>
        <v>#DIV/0!</v>
      </c>
      <c r="BJ317" s="16" t="e">
        <f t="shared" si="84"/>
        <v>#DIV/0!</v>
      </c>
      <c r="BK317" s="16" t="e">
        <f t="shared" si="84"/>
        <v>#DIV/0!</v>
      </c>
      <c r="BL317" s="16" t="e">
        <f t="shared" si="84"/>
        <v>#DIV/0!</v>
      </c>
    </row>
    <row r="318" spans="1:64" s="25" customFormat="1" x14ac:dyDescent="0.8">
      <c r="A318" s="21">
        <v>21147500</v>
      </c>
      <c r="B318" s="22" t="s">
        <v>15</v>
      </c>
      <c r="C318" s="22">
        <v>2011</v>
      </c>
      <c r="D318" s="22" t="s">
        <v>375</v>
      </c>
      <c r="E318" s="22" t="s">
        <v>6</v>
      </c>
      <c r="F318" s="22" t="s">
        <v>105</v>
      </c>
      <c r="G318" s="22"/>
      <c r="H318" s="22"/>
      <c r="I318" s="22"/>
      <c r="J318" s="22"/>
      <c r="K318" s="22"/>
      <c r="L318" s="22"/>
      <c r="M318" s="10"/>
      <c r="N318" s="22"/>
      <c r="O318" s="22"/>
      <c r="P318" s="10"/>
      <c r="Q318" s="10"/>
      <c r="R318" s="10"/>
      <c r="S318" s="10"/>
      <c r="T318" s="22"/>
      <c r="U318" s="22"/>
      <c r="V318" s="22"/>
      <c r="W318" s="22"/>
      <c r="X318" s="22"/>
      <c r="Y318" s="22"/>
      <c r="Z318" s="10"/>
      <c r="AA318" s="22"/>
      <c r="AB318" s="22"/>
      <c r="AC318" s="10" t="e">
        <f t="shared" si="81"/>
        <v>#DIV/0!</v>
      </c>
      <c r="AD318" s="22"/>
      <c r="AE318" s="22"/>
      <c r="AF318" s="23"/>
      <c r="AG318" s="23"/>
      <c r="AH318" s="23"/>
      <c r="AI318" s="23"/>
      <c r="AJ318" s="10"/>
      <c r="AK318" s="13"/>
      <c r="AL318" s="11"/>
      <c r="AM318" s="39" t="s">
        <v>808</v>
      </c>
      <c r="AN318" s="30"/>
      <c r="AO318" s="27"/>
      <c r="AP318" s="22"/>
      <c r="AQ318" s="10" t="e">
        <f t="shared" si="82"/>
        <v>#DIV/0!</v>
      </c>
      <c r="AR318" s="24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6" t="e">
        <f t="shared" ref="BC318:BL320" si="85">(AR318/$BB318)*100</f>
        <v>#DIV/0!</v>
      </c>
      <c r="BD318" s="16" t="e">
        <f t="shared" si="85"/>
        <v>#DIV/0!</v>
      </c>
      <c r="BE318" s="16" t="e">
        <f t="shared" si="85"/>
        <v>#DIV/0!</v>
      </c>
      <c r="BF318" s="16" t="e">
        <f t="shared" si="85"/>
        <v>#DIV/0!</v>
      </c>
      <c r="BG318" s="16" t="e">
        <f t="shared" si="85"/>
        <v>#DIV/0!</v>
      </c>
      <c r="BH318" s="16" t="e">
        <f t="shared" si="85"/>
        <v>#DIV/0!</v>
      </c>
      <c r="BI318" s="16" t="e">
        <f t="shared" si="85"/>
        <v>#DIV/0!</v>
      </c>
      <c r="BJ318" s="16" t="e">
        <f t="shared" si="85"/>
        <v>#DIV/0!</v>
      </c>
      <c r="BK318" s="16" t="e">
        <f t="shared" si="85"/>
        <v>#DIV/0!</v>
      </c>
      <c r="BL318" s="16" t="e">
        <f t="shared" si="85"/>
        <v>#DIV/0!</v>
      </c>
    </row>
    <row r="319" spans="1:64" s="25" customFormat="1" x14ac:dyDescent="0.8">
      <c r="A319" s="21">
        <v>20958084</v>
      </c>
      <c r="B319" s="22" t="s">
        <v>7</v>
      </c>
      <c r="C319" s="22">
        <v>2010</v>
      </c>
      <c r="D319" s="22" t="s">
        <v>383</v>
      </c>
      <c r="E319" s="22" t="s">
        <v>6</v>
      </c>
      <c r="F319" s="22" t="s">
        <v>105</v>
      </c>
      <c r="G319" s="22"/>
      <c r="H319" s="22"/>
      <c r="I319" s="22"/>
      <c r="J319" s="22"/>
      <c r="K319" s="22"/>
      <c r="L319" s="22"/>
      <c r="M319" s="10"/>
      <c r="N319" s="22"/>
      <c r="O319" s="22"/>
      <c r="P319" s="10"/>
      <c r="Q319" s="10"/>
      <c r="R319" s="10"/>
      <c r="S319" s="10"/>
      <c r="T319" s="22"/>
      <c r="U319" s="22"/>
      <c r="V319" s="22"/>
      <c r="W319" s="22"/>
      <c r="X319" s="22"/>
      <c r="Y319" s="22"/>
      <c r="Z319" s="10"/>
      <c r="AA319" s="22"/>
      <c r="AB319" s="22"/>
      <c r="AC319" s="10" t="e">
        <f t="shared" si="81"/>
        <v>#DIV/0!</v>
      </c>
      <c r="AD319" s="22"/>
      <c r="AE319" s="22"/>
      <c r="AF319" s="23"/>
      <c r="AG319" s="23"/>
      <c r="AH319" s="23"/>
      <c r="AI319" s="23"/>
      <c r="AJ319" s="10"/>
      <c r="AK319" s="13"/>
      <c r="AL319" s="11"/>
      <c r="AM319" s="39" t="s">
        <v>808</v>
      </c>
      <c r="AN319" s="30"/>
      <c r="AO319" s="27"/>
      <c r="AP319" s="22"/>
      <c r="AQ319" s="10" t="e">
        <f t="shared" si="82"/>
        <v>#DIV/0!</v>
      </c>
      <c r="AR319" s="24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6" t="e">
        <f t="shared" si="85"/>
        <v>#DIV/0!</v>
      </c>
      <c r="BD319" s="16" t="e">
        <f t="shared" si="85"/>
        <v>#DIV/0!</v>
      </c>
      <c r="BE319" s="16" t="e">
        <f t="shared" si="85"/>
        <v>#DIV/0!</v>
      </c>
      <c r="BF319" s="16" t="e">
        <f t="shared" si="85"/>
        <v>#DIV/0!</v>
      </c>
      <c r="BG319" s="16" t="e">
        <f t="shared" si="85"/>
        <v>#DIV/0!</v>
      </c>
      <c r="BH319" s="16" t="e">
        <f t="shared" si="85"/>
        <v>#DIV/0!</v>
      </c>
      <c r="BI319" s="16" t="e">
        <f t="shared" si="85"/>
        <v>#DIV/0!</v>
      </c>
      <c r="BJ319" s="16" t="e">
        <f t="shared" si="85"/>
        <v>#DIV/0!</v>
      </c>
      <c r="BK319" s="16" t="e">
        <f t="shared" si="85"/>
        <v>#DIV/0!</v>
      </c>
      <c r="BL319" s="16" t="e">
        <f t="shared" si="85"/>
        <v>#DIV/0!</v>
      </c>
    </row>
    <row r="320" spans="1:64" s="61" customFormat="1" ht="16.75" thickBot="1" x14ac:dyDescent="0.95">
      <c r="A320" s="44">
        <v>24241248</v>
      </c>
      <c r="B320" s="57" t="s">
        <v>11</v>
      </c>
      <c r="C320" s="57">
        <v>2014</v>
      </c>
      <c r="D320" s="57" t="s">
        <v>384</v>
      </c>
      <c r="E320" s="57" t="s">
        <v>6</v>
      </c>
      <c r="F320" s="57" t="s">
        <v>105</v>
      </c>
      <c r="G320" s="57"/>
      <c r="H320" s="57"/>
      <c r="I320" s="57"/>
      <c r="J320" s="57"/>
      <c r="K320" s="57"/>
      <c r="L320" s="57"/>
      <c r="M320" s="49"/>
      <c r="N320" s="57"/>
      <c r="O320" s="57"/>
      <c r="P320" s="49"/>
      <c r="Q320" s="49"/>
      <c r="R320" s="49"/>
      <c r="S320" s="49"/>
      <c r="T320" s="57"/>
      <c r="U320" s="57"/>
      <c r="V320" s="57"/>
      <c r="W320" s="57"/>
      <c r="X320" s="57"/>
      <c r="Y320" s="57"/>
      <c r="Z320" s="49"/>
      <c r="AA320" s="57"/>
      <c r="AB320" s="57"/>
      <c r="AC320" s="49" t="e">
        <f t="shared" si="81"/>
        <v>#DIV/0!</v>
      </c>
      <c r="AD320" s="57"/>
      <c r="AE320" s="57"/>
      <c r="AF320" s="58"/>
      <c r="AG320" s="58"/>
      <c r="AH320" s="58"/>
      <c r="AI320" s="58"/>
      <c r="AJ320" s="49"/>
      <c r="AK320" s="50"/>
      <c r="AL320" s="51"/>
      <c r="AM320" s="62" t="s">
        <v>808</v>
      </c>
      <c r="AN320" s="53"/>
      <c r="AO320" s="59"/>
      <c r="AP320" s="57"/>
      <c r="AQ320" s="49" t="e">
        <f t="shared" si="82"/>
        <v>#DIV/0!</v>
      </c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54" t="e">
        <f t="shared" si="85"/>
        <v>#DIV/0!</v>
      </c>
      <c r="BD320" s="54" t="e">
        <f t="shared" si="85"/>
        <v>#DIV/0!</v>
      </c>
      <c r="BE320" s="54" t="e">
        <f t="shared" si="85"/>
        <v>#DIV/0!</v>
      </c>
      <c r="BF320" s="54" t="e">
        <f t="shared" si="85"/>
        <v>#DIV/0!</v>
      </c>
      <c r="BG320" s="54" t="e">
        <f t="shared" si="85"/>
        <v>#DIV/0!</v>
      </c>
      <c r="BH320" s="54" t="e">
        <f t="shared" si="85"/>
        <v>#DIV/0!</v>
      </c>
      <c r="BI320" s="54" t="e">
        <f t="shared" si="85"/>
        <v>#DIV/0!</v>
      </c>
      <c r="BJ320" s="54" t="e">
        <f t="shared" si="85"/>
        <v>#DIV/0!</v>
      </c>
      <c r="BK320" s="54" t="e">
        <f t="shared" si="85"/>
        <v>#DIV/0!</v>
      </c>
      <c r="BL320" s="54" t="e">
        <f t="shared" si="85"/>
        <v>#DIV/0!</v>
      </c>
    </row>
    <row r="321" spans="1:43" x14ac:dyDescent="0.8">
      <c r="A321" s="4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47"/>
      <c r="AG321" s="47"/>
      <c r="AH321" s="47"/>
      <c r="AI321" s="47"/>
      <c r="AJ321" s="19"/>
      <c r="AK321" s="19"/>
      <c r="AL321" s="19"/>
      <c r="AM321" s="19"/>
      <c r="AN321" s="10"/>
      <c r="AO321" s="11"/>
      <c r="AP321" s="10"/>
      <c r="AQ321" s="10"/>
    </row>
    <row r="322" spans="1:43" x14ac:dyDescent="0.8">
      <c r="AK322" s="19"/>
      <c r="AL322" s="19"/>
      <c r="AM322" s="19"/>
      <c r="AN322" s="7"/>
      <c r="AO322" s="14"/>
    </row>
    <row r="323" spans="1:43" x14ac:dyDescent="0.8">
      <c r="AK323" s="19"/>
      <c r="AL323" s="19"/>
      <c r="AM323" s="19"/>
      <c r="AN323" s="7"/>
      <c r="AO323" s="14"/>
    </row>
    <row r="324" spans="1:43" x14ac:dyDescent="0.8">
      <c r="AK324" s="19"/>
      <c r="AL324" s="19"/>
      <c r="AM324" s="19"/>
      <c r="AN324" s="7"/>
      <c r="AO324" s="14"/>
    </row>
    <row r="325" spans="1:43" x14ac:dyDescent="0.8">
      <c r="AK325" s="19"/>
      <c r="AL325" s="19"/>
      <c r="AM325" s="19"/>
      <c r="AN325" s="7"/>
      <c r="AO325" s="14"/>
    </row>
    <row r="326" spans="1:43" x14ac:dyDescent="0.8">
      <c r="AK326" s="19"/>
      <c r="AL326" s="19"/>
      <c r="AM326" s="19"/>
      <c r="AN326" s="7"/>
      <c r="AO326" s="14"/>
    </row>
    <row r="327" spans="1:43" x14ac:dyDescent="0.8">
      <c r="AK327" s="19"/>
      <c r="AL327" s="19"/>
      <c r="AM327" s="19"/>
      <c r="AN327" s="7"/>
      <c r="AO327" s="14"/>
    </row>
    <row r="328" spans="1:43" x14ac:dyDescent="0.8">
      <c r="AK328" s="19"/>
      <c r="AL328" s="19"/>
      <c r="AM328" s="19"/>
      <c r="AN328" s="7"/>
      <c r="AO328" s="14"/>
    </row>
    <row r="329" spans="1:43" x14ac:dyDescent="0.8">
      <c r="AK329" s="19"/>
      <c r="AL329" s="19"/>
      <c r="AM329" s="19"/>
      <c r="AN329" s="7"/>
      <c r="AO329" s="14"/>
    </row>
    <row r="330" spans="1:43" x14ac:dyDescent="0.8">
      <c r="AK330" s="19"/>
      <c r="AL330" s="19"/>
      <c r="AM330" s="19"/>
      <c r="AN330" s="7"/>
      <c r="AO330" s="14"/>
    </row>
    <row r="331" spans="1:43" x14ac:dyDescent="0.8">
      <c r="AK331" s="19"/>
      <c r="AL331" s="19"/>
      <c r="AM331" s="19"/>
      <c r="AN331" s="7"/>
      <c r="AO331" s="14"/>
    </row>
    <row r="332" spans="1:43" x14ac:dyDescent="0.8">
      <c r="AK332" s="19"/>
      <c r="AL332" s="19"/>
      <c r="AM332" s="19"/>
      <c r="AN332" s="7"/>
      <c r="AO332" s="14"/>
    </row>
    <row r="333" spans="1:43" x14ac:dyDescent="0.8">
      <c r="AK333" s="19"/>
      <c r="AL333" s="19"/>
      <c r="AM333" s="19"/>
      <c r="AN333" s="7"/>
      <c r="AO333" s="14"/>
    </row>
    <row r="334" spans="1:43" x14ac:dyDescent="0.8">
      <c r="AK334" s="19"/>
      <c r="AL334" s="19"/>
      <c r="AM334" s="19"/>
      <c r="AN334" s="7"/>
      <c r="AO334" s="14"/>
    </row>
    <row r="335" spans="1:43" x14ac:dyDescent="0.8">
      <c r="AK335" s="19"/>
      <c r="AL335" s="19"/>
      <c r="AM335" s="19"/>
      <c r="AN335" s="7"/>
      <c r="AO335" s="14"/>
    </row>
    <row r="336" spans="1:43" x14ac:dyDescent="0.8">
      <c r="AK336" s="19"/>
      <c r="AL336" s="19"/>
      <c r="AM336" s="19"/>
      <c r="AN336" s="7"/>
      <c r="AO336" s="14"/>
    </row>
    <row r="337" spans="37:41" x14ac:dyDescent="0.8">
      <c r="AK337" s="19"/>
      <c r="AL337" s="19"/>
      <c r="AM337" s="19"/>
      <c r="AN337" s="7"/>
      <c r="AO337" s="14"/>
    </row>
    <row r="338" spans="37:41" x14ac:dyDescent="0.8">
      <c r="AK338" s="19"/>
      <c r="AL338" s="19"/>
      <c r="AM338" s="19"/>
      <c r="AN338" s="7"/>
      <c r="AO338" s="14"/>
    </row>
    <row r="339" spans="37:41" x14ac:dyDescent="0.8">
      <c r="AK339" s="19"/>
      <c r="AL339" s="19"/>
      <c r="AM339" s="19"/>
      <c r="AN339" s="7"/>
      <c r="AO339" s="14"/>
    </row>
    <row r="340" spans="37:41" x14ac:dyDescent="0.8">
      <c r="AK340" s="19"/>
      <c r="AL340" s="19"/>
      <c r="AM340" s="19"/>
      <c r="AN340" s="7"/>
      <c r="AO340" s="14"/>
    </row>
    <row r="341" spans="37:41" x14ac:dyDescent="0.8">
      <c r="AK341" s="19"/>
      <c r="AL341" s="19"/>
      <c r="AM341" s="19"/>
      <c r="AN341" s="7"/>
      <c r="AO341" s="14"/>
    </row>
    <row r="342" spans="37:41" x14ac:dyDescent="0.8">
      <c r="AK342" s="19"/>
      <c r="AL342" s="19"/>
      <c r="AM342" s="19"/>
      <c r="AN342" s="7"/>
      <c r="AO342" s="14"/>
    </row>
    <row r="343" spans="37:41" x14ac:dyDescent="0.8">
      <c r="AK343" s="19"/>
      <c r="AL343" s="19"/>
      <c r="AM343" s="19"/>
      <c r="AN343" s="7"/>
      <c r="AO343" s="14"/>
    </row>
    <row r="344" spans="37:41" x14ac:dyDescent="0.8">
      <c r="AK344" s="19"/>
      <c r="AL344" s="19"/>
      <c r="AM344" s="19"/>
      <c r="AN344" s="7"/>
      <c r="AO344" s="14"/>
    </row>
    <row r="345" spans="37:41" x14ac:dyDescent="0.8">
      <c r="AK345" s="19"/>
      <c r="AL345" s="19"/>
      <c r="AM345" s="19"/>
      <c r="AN345" s="7"/>
      <c r="AO345" s="14"/>
    </row>
    <row r="346" spans="37:41" x14ac:dyDescent="0.8">
      <c r="AK346" s="19"/>
      <c r="AL346" s="19"/>
      <c r="AM346" s="19"/>
      <c r="AN346" s="7"/>
      <c r="AO346" s="14"/>
    </row>
    <row r="347" spans="37:41" x14ac:dyDescent="0.8">
      <c r="AK347" s="19"/>
      <c r="AL347" s="19"/>
      <c r="AM347" s="19"/>
      <c r="AN347" s="7"/>
      <c r="AO347" s="14"/>
    </row>
    <row r="348" spans="37:41" x14ac:dyDescent="0.8">
      <c r="AK348" s="19"/>
      <c r="AL348" s="19"/>
      <c r="AM348" s="19"/>
      <c r="AN348" s="7"/>
      <c r="AO348" s="14"/>
    </row>
    <row r="349" spans="37:41" x14ac:dyDescent="0.8">
      <c r="AK349" s="19"/>
      <c r="AL349" s="19"/>
      <c r="AM349" s="19"/>
      <c r="AN349" s="7"/>
      <c r="AO349" s="14"/>
    </row>
    <row r="350" spans="37:41" x14ac:dyDescent="0.8">
      <c r="AK350" s="19"/>
      <c r="AL350" s="19"/>
      <c r="AM350" s="19"/>
      <c r="AN350" s="7"/>
      <c r="AO350" s="14"/>
    </row>
    <row r="351" spans="37:41" x14ac:dyDescent="0.8">
      <c r="AK351" s="19"/>
      <c r="AL351" s="19"/>
      <c r="AM351" s="19"/>
      <c r="AN351" s="7"/>
      <c r="AO351" s="14"/>
    </row>
    <row r="352" spans="37:41" x14ac:dyDescent="0.8">
      <c r="AK352" s="19"/>
      <c r="AL352" s="19"/>
      <c r="AM352" s="19"/>
      <c r="AN352" s="7"/>
      <c r="AO352" s="14"/>
    </row>
    <row r="353" spans="37:41" x14ac:dyDescent="0.8">
      <c r="AK353" s="19"/>
      <c r="AL353" s="19"/>
      <c r="AM353" s="19"/>
      <c r="AN353" s="7"/>
      <c r="AO353" s="14"/>
    </row>
    <row r="354" spans="37:41" x14ac:dyDescent="0.8">
      <c r="AK354" s="19"/>
      <c r="AL354" s="19"/>
      <c r="AM354" s="19"/>
      <c r="AN354" s="7"/>
      <c r="AO354" s="14"/>
    </row>
    <row r="355" spans="37:41" x14ac:dyDescent="0.8">
      <c r="AK355" s="19"/>
      <c r="AL355" s="19"/>
      <c r="AM355" s="19"/>
      <c r="AN355" s="7"/>
      <c r="AO355" s="14"/>
    </row>
    <row r="356" spans="37:41" x14ac:dyDescent="0.8">
      <c r="AK356" s="19"/>
      <c r="AL356" s="19"/>
      <c r="AM356" s="19"/>
      <c r="AN356" s="7"/>
      <c r="AO356" s="14"/>
    </row>
    <row r="357" spans="37:41" x14ac:dyDescent="0.8">
      <c r="AK357" s="19"/>
      <c r="AL357" s="19"/>
      <c r="AM357" s="19"/>
      <c r="AN357" s="7"/>
      <c r="AO357" s="14"/>
    </row>
    <row r="358" spans="37:41" x14ac:dyDescent="0.8">
      <c r="AK358" s="19"/>
      <c r="AL358" s="19"/>
      <c r="AM358" s="19"/>
      <c r="AN358" s="7"/>
      <c r="AO358" s="14"/>
    </row>
    <row r="359" spans="37:41" x14ac:dyDescent="0.8">
      <c r="AK359" s="19"/>
      <c r="AL359" s="19"/>
      <c r="AM359" s="19"/>
      <c r="AN359" s="7"/>
      <c r="AO359" s="14"/>
    </row>
    <row r="360" spans="37:41" x14ac:dyDescent="0.8">
      <c r="AK360" s="19"/>
      <c r="AL360" s="19"/>
      <c r="AM360" s="19"/>
      <c r="AN360" s="7"/>
      <c r="AO360" s="14"/>
    </row>
    <row r="361" spans="37:41" x14ac:dyDescent="0.8">
      <c r="AK361" s="19"/>
      <c r="AL361" s="19"/>
      <c r="AM361" s="19"/>
      <c r="AN361" s="7"/>
      <c r="AO361" s="14"/>
    </row>
    <row r="362" spans="37:41" x14ac:dyDescent="0.8">
      <c r="AK362" s="19"/>
      <c r="AL362" s="19"/>
      <c r="AM362" s="19"/>
      <c r="AN362" s="7"/>
      <c r="AO362" s="14"/>
    </row>
    <row r="363" spans="37:41" x14ac:dyDescent="0.8">
      <c r="AK363" s="19"/>
      <c r="AL363" s="19"/>
      <c r="AM363" s="19"/>
      <c r="AN363" s="7"/>
      <c r="AO363" s="14"/>
    </row>
    <row r="364" spans="37:41" x14ac:dyDescent="0.8">
      <c r="AK364" s="19"/>
      <c r="AL364" s="19"/>
      <c r="AM364" s="19"/>
      <c r="AN364" s="7"/>
      <c r="AO364" s="14"/>
    </row>
    <row r="365" spans="37:41" x14ac:dyDescent="0.8">
      <c r="AK365" s="19"/>
      <c r="AL365" s="19"/>
      <c r="AM365" s="19"/>
      <c r="AN365" s="7"/>
      <c r="AO365" s="14"/>
    </row>
    <row r="366" spans="37:41" x14ac:dyDescent="0.8">
      <c r="AK366" s="19"/>
      <c r="AL366" s="19"/>
      <c r="AM366" s="19"/>
      <c r="AN366" s="7"/>
      <c r="AO366" s="14"/>
    </row>
    <row r="367" spans="37:41" x14ac:dyDescent="0.8">
      <c r="AK367" s="19"/>
      <c r="AL367" s="19"/>
      <c r="AM367" s="19"/>
      <c r="AN367" s="7"/>
      <c r="AO367" s="14"/>
    </row>
    <row r="368" spans="37:41" x14ac:dyDescent="0.8">
      <c r="AK368" s="19"/>
      <c r="AL368" s="19"/>
      <c r="AM368" s="19"/>
      <c r="AN368" s="7"/>
      <c r="AO368" s="14"/>
    </row>
    <row r="369" spans="37:41" x14ac:dyDescent="0.8">
      <c r="AK369" s="19"/>
      <c r="AL369" s="19"/>
      <c r="AM369" s="19"/>
      <c r="AN369" s="7"/>
      <c r="AO369" s="14"/>
    </row>
    <row r="370" spans="37:41" x14ac:dyDescent="0.8">
      <c r="AK370" s="19"/>
      <c r="AL370" s="19"/>
      <c r="AM370" s="19"/>
      <c r="AN370" s="7"/>
      <c r="AO370" s="14"/>
    </row>
    <row r="371" spans="37:41" x14ac:dyDescent="0.8">
      <c r="AK371" s="19"/>
      <c r="AL371" s="19"/>
      <c r="AM371" s="19"/>
      <c r="AN371" s="7"/>
      <c r="AO371" s="14"/>
    </row>
    <row r="372" spans="37:41" x14ac:dyDescent="0.8">
      <c r="AK372" s="19"/>
      <c r="AL372" s="19"/>
      <c r="AM372" s="19"/>
      <c r="AN372" s="7"/>
      <c r="AO372" s="14"/>
    </row>
    <row r="373" spans="37:41" x14ac:dyDescent="0.8">
      <c r="AK373" s="19"/>
      <c r="AL373" s="19"/>
      <c r="AM373" s="19"/>
      <c r="AN373" s="7"/>
      <c r="AO373" s="14"/>
    </row>
    <row r="374" spans="37:41" x14ac:dyDescent="0.8">
      <c r="AK374" s="19"/>
      <c r="AL374" s="19"/>
      <c r="AM374" s="19"/>
      <c r="AN374" s="7"/>
      <c r="AO374" s="14"/>
    </row>
    <row r="375" spans="37:41" x14ac:dyDescent="0.8">
      <c r="AK375" s="19"/>
      <c r="AL375" s="19"/>
      <c r="AM375" s="19"/>
      <c r="AN375" s="7"/>
      <c r="AO375" s="14"/>
    </row>
    <row r="376" spans="37:41" x14ac:dyDescent="0.8">
      <c r="AK376" s="19"/>
      <c r="AL376" s="19"/>
      <c r="AM376" s="19"/>
      <c r="AN376" s="7"/>
      <c r="AO376" s="14"/>
    </row>
    <row r="377" spans="37:41" x14ac:dyDescent="0.8">
      <c r="AK377" s="19"/>
      <c r="AL377" s="19"/>
      <c r="AM377" s="19"/>
      <c r="AN377" s="7"/>
      <c r="AO377" s="14"/>
    </row>
    <row r="378" spans="37:41" x14ac:dyDescent="0.8">
      <c r="AK378" s="19"/>
      <c r="AL378" s="19"/>
      <c r="AM378" s="19"/>
      <c r="AN378" s="7"/>
      <c r="AO378" s="14"/>
    </row>
    <row r="379" spans="37:41" x14ac:dyDescent="0.8">
      <c r="AN379" s="7"/>
      <c r="AO379" s="14"/>
    </row>
    <row r="380" spans="37:41" x14ac:dyDescent="0.8">
      <c r="AN380" s="7"/>
      <c r="AO380" s="14"/>
    </row>
    <row r="381" spans="37:41" x14ac:dyDescent="0.8">
      <c r="AN381" s="7"/>
      <c r="AO381" s="14"/>
    </row>
    <row r="382" spans="37:41" x14ac:dyDescent="0.8">
      <c r="AN382" s="7"/>
      <c r="AO382" s="14"/>
    </row>
    <row r="383" spans="37:41" x14ac:dyDescent="0.8">
      <c r="AN383" s="7"/>
      <c r="AO383" s="14"/>
    </row>
    <row r="384" spans="37:41" x14ac:dyDescent="0.8">
      <c r="AN384" s="7"/>
      <c r="AO384" s="14"/>
    </row>
    <row r="385" spans="40:41" x14ac:dyDescent="0.8">
      <c r="AN385" s="7"/>
      <c r="AO385" s="14"/>
    </row>
    <row r="386" spans="40:41" x14ac:dyDescent="0.8">
      <c r="AN386" s="7"/>
      <c r="AO386" s="14"/>
    </row>
    <row r="387" spans="40:41" x14ac:dyDescent="0.8">
      <c r="AN387" s="7"/>
      <c r="AO387" s="14"/>
    </row>
    <row r="388" spans="40:41" x14ac:dyDescent="0.8">
      <c r="AN388" s="7"/>
      <c r="AO388" s="14"/>
    </row>
    <row r="389" spans="40:41" x14ac:dyDescent="0.8">
      <c r="AN389" s="7"/>
      <c r="AO389" s="14"/>
    </row>
    <row r="390" spans="40:41" x14ac:dyDescent="0.8">
      <c r="AN390" s="7"/>
      <c r="AO390" s="14"/>
    </row>
    <row r="391" spans="40:41" x14ac:dyDescent="0.8">
      <c r="AN391" s="7"/>
      <c r="AO391" s="14"/>
    </row>
    <row r="392" spans="40:41" x14ac:dyDescent="0.8">
      <c r="AN392" s="7"/>
      <c r="AO392" s="14"/>
    </row>
    <row r="393" spans="40:41" x14ac:dyDescent="0.8">
      <c r="AN393" s="7"/>
      <c r="AO393" s="14"/>
    </row>
    <row r="394" spans="40:41" x14ac:dyDescent="0.8">
      <c r="AN394" s="7"/>
      <c r="AO394" s="14"/>
    </row>
    <row r="395" spans="40:41" x14ac:dyDescent="0.8">
      <c r="AN395" s="7"/>
      <c r="AO395" s="14"/>
    </row>
    <row r="396" spans="40:41" x14ac:dyDescent="0.8">
      <c r="AN396" s="7"/>
      <c r="AO396" s="14"/>
    </row>
    <row r="397" spans="40:41" x14ac:dyDescent="0.8">
      <c r="AN397" s="7"/>
      <c r="AO397" s="14"/>
    </row>
    <row r="398" spans="40:41" x14ac:dyDescent="0.8">
      <c r="AN398" s="7"/>
      <c r="AO398" s="14"/>
    </row>
    <row r="399" spans="40:41" x14ac:dyDescent="0.8">
      <c r="AN399" s="7"/>
      <c r="AO399" s="14"/>
    </row>
    <row r="400" spans="40:41" x14ac:dyDescent="0.8">
      <c r="AN400" s="7"/>
      <c r="AO400" s="14"/>
    </row>
    <row r="401" spans="40:41" x14ac:dyDescent="0.8">
      <c r="AN401" s="7"/>
      <c r="AO401" s="14"/>
    </row>
    <row r="402" spans="40:41" x14ac:dyDescent="0.8">
      <c r="AN402" s="7"/>
      <c r="AO402" s="14"/>
    </row>
    <row r="403" spans="40:41" x14ac:dyDescent="0.8">
      <c r="AN403" s="7"/>
      <c r="AO403" s="14"/>
    </row>
    <row r="404" spans="40:41" x14ac:dyDescent="0.8">
      <c r="AN404" s="7"/>
      <c r="AO404" s="14"/>
    </row>
    <row r="405" spans="40:41" x14ac:dyDescent="0.8">
      <c r="AN405" s="7"/>
      <c r="AO405" s="14"/>
    </row>
    <row r="406" spans="40:41" x14ac:dyDescent="0.8">
      <c r="AN406" s="7"/>
      <c r="AO406" s="14"/>
    </row>
    <row r="407" spans="40:41" x14ac:dyDescent="0.8">
      <c r="AN407" s="7"/>
      <c r="AO407" s="14"/>
    </row>
    <row r="408" spans="40:41" x14ac:dyDescent="0.8">
      <c r="AN408" s="7"/>
      <c r="AO408" s="14"/>
    </row>
    <row r="409" spans="40:41" x14ac:dyDescent="0.8">
      <c r="AN409" s="7"/>
      <c r="AO409" s="14"/>
    </row>
    <row r="410" spans="40:41" x14ac:dyDescent="0.8">
      <c r="AN410" s="7"/>
      <c r="AO410" s="14"/>
    </row>
    <row r="411" spans="40:41" x14ac:dyDescent="0.8">
      <c r="AN411" s="7"/>
      <c r="AO411" s="14"/>
    </row>
    <row r="412" spans="40:41" x14ac:dyDescent="0.8">
      <c r="AN412" s="7"/>
      <c r="AO412" s="14"/>
    </row>
    <row r="413" spans="40:41" x14ac:dyDescent="0.8">
      <c r="AN413" s="7"/>
      <c r="AO413" s="14"/>
    </row>
    <row r="414" spans="40:41" x14ac:dyDescent="0.8">
      <c r="AN414" s="7"/>
      <c r="AO414" s="14"/>
    </row>
    <row r="415" spans="40:41" x14ac:dyDescent="0.8">
      <c r="AN415" s="7"/>
      <c r="AO415" s="14"/>
    </row>
    <row r="416" spans="40:41" x14ac:dyDescent="0.8">
      <c r="AN416" s="7"/>
      <c r="AO416" s="14"/>
    </row>
    <row r="417" spans="40:41" x14ac:dyDescent="0.8">
      <c r="AN417" s="7"/>
      <c r="AO417" s="14"/>
    </row>
    <row r="418" spans="40:41" x14ac:dyDescent="0.8">
      <c r="AN418" s="7"/>
      <c r="AO418" s="14"/>
    </row>
    <row r="419" spans="40:41" x14ac:dyDescent="0.8">
      <c r="AN419" s="7"/>
      <c r="AO419" s="14"/>
    </row>
    <row r="420" spans="40:41" x14ac:dyDescent="0.8">
      <c r="AN420" s="7"/>
      <c r="AO420" s="14"/>
    </row>
    <row r="421" spans="40:41" x14ac:dyDescent="0.8">
      <c r="AN421" s="7"/>
      <c r="AO421" s="14"/>
    </row>
    <row r="422" spans="40:41" x14ac:dyDescent="0.8">
      <c r="AN422" s="7"/>
      <c r="AO422" s="14"/>
    </row>
    <row r="423" spans="40:41" x14ac:dyDescent="0.8">
      <c r="AN423" s="7"/>
      <c r="AO423" s="14"/>
    </row>
    <row r="424" spans="40:41" x14ac:dyDescent="0.8">
      <c r="AN424" s="7"/>
      <c r="AO424" s="14"/>
    </row>
    <row r="425" spans="40:41" x14ac:dyDescent="0.8">
      <c r="AN425" s="7"/>
      <c r="AO425" s="14"/>
    </row>
    <row r="426" spans="40:41" x14ac:dyDescent="0.8">
      <c r="AN426" s="7"/>
      <c r="AO426" s="14"/>
    </row>
    <row r="427" spans="40:41" x14ac:dyDescent="0.8">
      <c r="AN427" s="7"/>
      <c r="AO427" s="14"/>
    </row>
    <row r="428" spans="40:41" x14ac:dyDescent="0.8">
      <c r="AN428" s="7"/>
      <c r="AO428" s="14"/>
    </row>
    <row r="429" spans="40:41" x14ac:dyDescent="0.8">
      <c r="AN429" s="7"/>
      <c r="AO429" s="14"/>
    </row>
    <row r="430" spans="40:41" x14ac:dyDescent="0.8">
      <c r="AN430" s="7"/>
      <c r="AO430" s="14"/>
    </row>
    <row r="431" spans="40:41" x14ac:dyDescent="0.8">
      <c r="AN431" s="7"/>
      <c r="AO431" s="14"/>
    </row>
    <row r="432" spans="40:41" x14ac:dyDescent="0.8">
      <c r="AN432" s="7"/>
      <c r="AO432" s="14"/>
    </row>
    <row r="433" spans="40:41" x14ac:dyDescent="0.8">
      <c r="AN433" s="7"/>
      <c r="AO433" s="14"/>
    </row>
    <row r="434" spans="40:41" x14ac:dyDescent="0.8">
      <c r="AN434" s="7"/>
      <c r="AO434" s="14"/>
    </row>
    <row r="435" spans="40:41" x14ac:dyDescent="0.8">
      <c r="AN435" s="7"/>
      <c r="AO435" s="14"/>
    </row>
    <row r="436" spans="40:41" x14ac:dyDescent="0.8">
      <c r="AN436" s="7"/>
      <c r="AO436" s="14"/>
    </row>
    <row r="437" spans="40:41" x14ac:dyDescent="0.8">
      <c r="AN437" s="7"/>
      <c r="AO437" s="14"/>
    </row>
    <row r="438" spans="40:41" x14ac:dyDescent="0.8">
      <c r="AN438" s="7"/>
      <c r="AO438" s="14"/>
    </row>
    <row r="439" spans="40:41" x14ac:dyDescent="0.8">
      <c r="AN439" s="7"/>
      <c r="AO439" s="14"/>
    </row>
    <row r="440" spans="40:41" x14ac:dyDescent="0.8">
      <c r="AN440" s="7"/>
      <c r="AO440" s="14"/>
    </row>
    <row r="441" spans="40:41" x14ac:dyDescent="0.8">
      <c r="AN441" s="7"/>
      <c r="AO441" s="14"/>
    </row>
    <row r="442" spans="40:41" x14ac:dyDescent="0.8">
      <c r="AN442" s="7"/>
      <c r="AO442" s="14"/>
    </row>
    <row r="443" spans="40:41" x14ac:dyDescent="0.8">
      <c r="AN443" s="7"/>
      <c r="AO443" s="14"/>
    </row>
    <row r="444" spans="40:41" x14ac:dyDescent="0.8">
      <c r="AN444" s="7"/>
      <c r="AO444" s="14"/>
    </row>
    <row r="445" spans="40:41" x14ac:dyDescent="0.8">
      <c r="AN445" s="7"/>
      <c r="AO445" s="14"/>
    </row>
    <row r="446" spans="40:41" x14ac:dyDescent="0.8">
      <c r="AN446" s="7"/>
      <c r="AO446" s="14"/>
    </row>
    <row r="447" spans="40:41" x14ac:dyDescent="0.8">
      <c r="AN447" s="7"/>
      <c r="AO447" s="14"/>
    </row>
    <row r="448" spans="40:41" x14ac:dyDescent="0.8">
      <c r="AN448" s="7"/>
      <c r="AO448" s="14"/>
    </row>
    <row r="449" spans="40:41" x14ac:dyDescent="0.8">
      <c r="AN449" s="7"/>
      <c r="AO449" s="14"/>
    </row>
    <row r="450" spans="40:41" x14ac:dyDescent="0.8">
      <c r="AN450" s="7"/>
      <c r="AO450" s="14"/>
    </row>
    <row r="451" spans="40:41" x14ac:dyDescent="0.8">
      <c r="AN451" s="7"/>
      <c r="AO451" s="14"/>
    </row>
    <row r="452" spans="40:41" x14ac:dyDescent="0.8">
      <c r="AN452" s="7"/>
      <c r="AO452" s="14"/>
    </row>
    <row r="453" spans="40:41" x14ac:dyDescent="0.8">
      <c r="AN453" s="7"/>
      <c r="AO453" s="14"/>
    </row>
    <row r="454" spans="40:41" x14ac:dyDescent="0.8">
      <c r="AN454" s="7"/>
      <c r="AO454" s="14"/>
    </row>
    <row r="455" spans="40:41" x14ac:dyDescent="0.8">
      <c r="AN455" s="7"/>
      <c r="AO455" s="14"/>
    </row>
    <row r="456" spans="40:41" x14ac:dyDescent="0.8">
      <c r="AN456" s="7"/>
      <c r="AO456" s="14"/>
    </row>
    <row r="457" spans="40:41" x14ac:dyDescent="0.8">
      <c r="AN457" s="7"/>
      <c r="AO457" s="14"/>
    </row>
    <row r="458" spans="40:41" x14ac:dyDescent="0.8">
      <c r="AN458" s="7"/>
      <c r="AO458" s="14"/>
    </row>
    <row r="459" spans="40:41" x14ac:dyDescent="0.8">
      <c r="AN459" s="7"/>
      <c r="AO459" s="14"/>
    </row>
    <row r="460" spans="40:41" x14ac:dyDescent="0.8">
      <c r="AN460" s="7"/>
      <c r="AO460" s="14"/>
    </row>
    <row r="461" spans="40:41" x14ac:dyDescent="0.8">
      <c r="AN461" s="7"/>
      <c r="AO461" s="14"/>
    </row>
    <row r="462" spans="40:41" x14ac:dyDescent="0.8">
      <c r="AN462" s="7"/>
      <c r="AO462" s="14"/>
    </row>
    <row r="463" spans="40:41" x14ac:dyDescent="0.8">
      <c r="AN463" s="7"/>
      <c r="AO463" s="14"/>
    </row>
    <row r="464" spans="40:41" x14ac:dyDescent="0.8">
      <c r="AN464" s="7"/>
      <c r="AO464" s="14"/>
    </row>
    <row r="465" spans="40:41" x14ac:dyDescent="0.8">
      <c r="AN465" s="7"/>
      <c r="AO465" s="14"/>
    </row>
    <row r="466" spans="40:41" x14ac:dyDescent="0.8">
      <c r="AN466" s="7"/>
      <c r="AO466" s="14"/>
    </row>
    <row r="467" spans="40:41" x14ac:dyDescent="0.8">
      <c r="AN467" s="7"/>
      <c r="AO467" s="14"/>
    </row>
    <row r="468" spans="40:41" x14ac:dyDescent="0.8">
      <c r="AN468" s="7"/>
      <c r="AO468" s="14"/>
    </row>
    <row r="469" spans="40:41" x14ac:dyDescent="0.8">
      <c r="AN469" s="7"/>
      <c r="AO469" s="14"/>
    </row>
    <row r="470" spans="40:41" x14ac:dyDescent="0.8">
      <c r="AN470" s="7"/>
      <c r="AO470" s="14"/>
    </row>
    <row r="471" spans="40:41" x14ac:dyDescent="0.8">
      <c r="AN471" s="7"/>
      <c r="AO471" s="14"/>
    </row>
    <row r="472" spans="40:41" x14ac:dyDescent="0.8">
      <c r="AN472" s="7"/>
      <c r="AO472" s="14"/>
    </row>
    <row r="473" spans="40:41" x14ac:dyDescent="0.8">
      <c r="AN473" s="7"/>
      <c r="AO473" s="14"/>
    </row>
    <row r="474" spans="40:41" x14ac:dyDescent="0.8">
      <c r="AN474" s="7"/>
      <c r="AO474" s="14"/>
    </row>
    <row r="475" spans="40:41" x14ac:dyDescent="0.8">
      <c r="AN475" s="7"/>
      <c r="AO475" s="14"/>
    </row>
    <row r="476" spans="40:41" x14ac:dyDescent="0.8">
      <c r="AN476" s="7"/>
      <c r="AO476" s="14"/>
    </row>
    <row r="477" spans="40:41" x14ac:dyDescent="0.8">
      <c r="AN477" s="7"/>
      <c r="AO477" s="14"/>
    </row>
    <row r="478" spans="40:41" x14ac:dyDescent="0.8">
      <c r="AN478" s="7"/>
      <c r="AO478" s="14"/>
    </row>
    <row r="479" spans="40:41" x14ac:dyDescent="0.8">
      <c r="AN479" s="7"/>
      <c r="AO479" s="14"/>
    </row>
    <row r="480" spans="40:41" x14ac:dyDescent="0.8">
      <c r="AN480" s="7"/>
      <c r="AO480" s="14"/>
    </row>
    <row r="481" spans="40:41" x14ac:dyDescent="0.8">
      <c r="AN481" s="7"/>
      <c r="AO481" s="14"/>
    </row>
    <row r="482" spans="40:41" x14ac:dyDescent="0.8">
      <c r="AN482" s="7"/>
      <c r="AO482" s="14"/>
    </row>
    <row r="483" spans="40:41" x14ac:dyDescent="0.8">
      <c r="AN483" s="7"/>
      <c r="AO483" s="14"/>
    </row>
    <row r="484" spans="40:41" x14ac:dyDescent="0.8">
      <c r="AN484" s="7"/>
      <c r="AO484" s="14"/>
    </row>
    <row r="485" spans="40:41" x14ac:dyDescent="0.8">
      <c r="AN485" s="7"/>
      <c r="AO485" s="14"/>
    </row>
    <row r="486" spans="40:41" x14ac:dyDescent="0.8">
      <c r="AN486" s="7"/>
      <c r="AO486" s="14"/>
    </row>
    <row r="487" spans="40:41" x14ac:dyDescent="0.8">
      <c r="AN487" s="7"/>
      <c r="AO487" s="14"/>
    </row>
    <row r="488" spans="40:41" x14ac:dyDescent="0.8">
      <c r="AN488" s="7"/>
      <c r="AO488" s="14"/>
    </row>
    <row r="489" spans="40:41" x14ac:dyDescent="0.8">
      <c r="AN489" s="7"/>
      <c r="AO489" s="14"/>
    </row>
    <row r="490" spans="40:41" x14ac:dyDescent="0.8">
      <c r="AN490" s="7"/>
      <c r="AO490" s="14"/>
    </row>
    <row r="491" spans="40:41" x14ac:dyDescent="0.8">
      <c r="AN491" s="7"/>
      <c r="AO491" s="14"/>
    </row>
    <row r="492" spans="40:41" x14ac:dyDescent="0.8">
      <c r="AN492" s="7"/>
      <c r="AO492" s="14"/>
    </row>
    <row r="493" spans="40:41" x14ac:dyDescent="0.8">
      <c r="AN493" s="7"/>
      <c r="AO493" s="14"/>
    </row>
    <row r="494" spans="40:41" x14ac:dyDescent="0.8">
      <c r="AN494" s="7"/>
      <c r="AO494" s="14"/>
    </row>
    <row r="495" spans="40:41" x14ac:dyDescent="0.8">
      <c r="AN495" s="7"/>
      <c r="AO495" s="14"/>
    </row>
    <row r="496" spans="40:41" x14ac:dyDescent="0.8">
      <c r="AN496" s="7"/>
      <c r="AO496" s="14"/>
    </row>
    <row r="497" spans="40:41" x14ac:dyDescent="0.8">
      <c r="AN497" s="7"/>
      <c r="AO497" s="14"/>
    </row>
    <row r="498" spans="40:41" x14ac:dyDescent="0.8">
      <c r="AN498" s="7"/>
      <c r="AO498" s="14"/>
    </row>
    <row r="499" spans="40:41" x14ac:dyDescent="0.8">
      <c r="AN499" s="7"/>
      <c r="AO499" s="14"/>
    </row>
    <row r="500" spans="40:41" x14ac:dyDescent="0.8">
      <c r="AN500" s="7"/>
      <c r="AO500" s="14"/>
    </row>
    <row r="501" spans="40:41" x14ac:dyDescent="0.8">
      <c r="AN501" s="7"/>
      <c r="AO501" s="14"/>
    </row>
    <row r="502" spans="40:41" x14ac:dyDescent="0.8">
      <c r="AN502" s="7"/>
      <c r="AO502" s="14"/>
    </row>
    <row r="503" spans="40:41" x14ac:dyDescent="0.8">
      <c r="AN503" s="7"/>
      <c r="AO503" s="14"/>
    </row>
    <row r="504" spans="40:41" x14ac:dyDescent="0.8">
      <c r="AN504" s="7"/>
      <c r="AO504" s="14"/>
    </row>
    <row r="505" spans="40:41" x14ac:dyDescent="0.8">
      <c r="AN505" s="7"/>
      <c r="AO505" s="14"/>
    </row>
    <row r="506" spans="40:41" x14ac:dyDescent="0.8">
      <c r="AN506" s="7"/>
      <c r="AO506" s="14"/>
    </row>
    <row r="507" spans="40:41" x14ac:dyDescent="0.8">
      <c r="AN507" s="7"/>
      <c r="AO507" s="14"/>
    </row>
    <row r="508" spans="40:41" x14ac:dyDescent="0.8">
      <c r="AN508" s="7"/>
      <c r="AO508" s="14"/>
    </row>
    <row r="509" spans="40:41" x14ac:dyDescent="0.8">
      <c r="AN509" s="7"/>
      <c r="AO509" s="14"/>
    </row>
    <row r="510" spans="40:41" x14ac:dyDescent="0.8">
      <c r="AN510" s="7"/>
      <c r="AO510" s="14"/>
    </row>
    <row r="511" spans="40:41" x14ac:dyDescent="0.8">
      <c r="AN511" s="7"/>
      <c r="AO511" s="14"/>
    </row>
    <row r="512" spans="40:41" x14ac:dyDescent="0.8">
      <c r="AN512" s="7"/>
      <c r="AO512" s="14"/>
    </row>
    <row r="513" spans="40:41" x14ac:dyDescent="0.8">
      <c r="AN513" s="7"/>
      <c r="AO513" s="14"/>
    </row>
    <row r="514" spans="40:41" x14ac:dyDescent="0.8">
      <c r="AN514" s="7"/>
      <c r="AO514" s="14"/>
    </row>
    <row r="515" spans="40:41" x14ac:dyDescent="0.8">
      <c r="AN515" s="7"/>
      <c r="AO515" s="14"/>
    </row>
    <row r="516" spans="40:41" x14ac:dyDescent="0.8">
      <c r="AN516" s="7"/>
      <c r="AO516" s="14"/>
    </row>
    <row r="517" spans="40:41" x14ac:dyDescent="0.8">
      <c r="AN517" s="7"/>
      <c r="AO517" s="14"/>
    </row>
    <row r="518" spans="40:41" x14ac:dyDescent="0.8">
      <c r="AN518" s="7"/>
      <c r="AO518" s="14"/>
    </row>
    <row r="519" spans="40:41" x14ac:dyDescent="0.8">
      <c r="AN519" s="7"/>
      <c r="AO519" s="14"/>
    </row>
    <row r="520" spans="40:41" x14ac:dyDescent="0.8">
      <c r="AN520" s="7"/>
      <c r="AO520" s="14"/>
    </row>
    <row r="521" spans="40:41" x14ac:dyDescent="0.8">
      <c r="AN521" s="7"/>
      <c r="AO521" s="14"/>
    </row>
    <row r="522" spans="40:41" x14ac:dyDescent="0.8">
      <c r="AN522" s="7"/>
      <c r="AO522" s="14"/>
    </row>
    <row r="523" spans="40:41" x14ac:dyDescent="0.8">
      <c r="AN523" s="7"/>
      <c r="AO523" s="14"/>
    </row>
    <row r="524" spans="40:41" x14ac:dyDescent="0.8">
      <c r="AN524" s="7"/>
      <c r="AO524" s="14"/>
    </row>
    <row r="525" spans="40:41" x14ac:dyDescent="0.8">
      <c r="AN525" s="7"/>
      <c r="AO525" s="14"/>
    </row>
    <row r="526" spans="40:41" x14ac:dyDescent="0.8">
      <c r="AN526" s="7"/>
      <c r="AO526" s="14"/>
    </row>
    <row r="527" spans="40:41" x14ac:dyDescent="0.8">
      <c r="AN527" s="7"/>
      <c r="AO527" s="14"/>
    </row>
    <row r="528" spans="40:41" x14ac:dyDescent="0.8">
      <c r="AN528" s="7"/>
      <c r="AO528" s="14"/>
    </row>
    <row r="529" spans="40:41" x14ac:dyDescent="0.8">
      <c r="AN529" s="7"/>
      <c r="AO529" s="14"/>
    </row>
    <row r="530" spans="40:41" x14ac:dyDescent="0.8">
      <c r="AN530" s="7"/>
      <c r="AO530" s="14"/>
    </row>
    <row r="531" spans="40:41" x14ac:dyDescent="0.8">
      <c r="AN531" s="7"/>
      <c r="AO531" s="14"/>
    </row>
    <row r="532" spans="40:41" x14ac:dyDescent="0.8">
      <c r="AN532" s="7"/>
      <c r="AO532" s="14"/>
    </row>
    <row r="533" spans="40:41" x14ac:dyDescent="0.8">
      <c r="AN533" s="7"/>
      <c r="AO533" s="14"/>
    </row>
    <row r="534" spans="40:41" x14ac:dyDescent="0.8">
      <c r="AN534" s="7"/>
      <c r="AO534" s="14"/>
    </row>
    <row r="535" spans="40:41" x14ac:dyDescent="0.8">
      <c r="AN535" s="7"/>
      <c r="AO535" s="14"/>
    </row>
    <row r="536" spans="40:41" x14ac:dyDescent="0.8">
      <c r="AN536" s="7"/>
      <c r="AO536" s="14"/>
    </row>
    <row r="537" spans="40:41" x14ac:dyDescent="0.8">
      <c r="AN537" s="7"/>
      <c r="AO537" s="14"/>
    </row>
    <row r="538" spans="40:41" x14ac:dyDescent="0.8">
      <c r="AN538" s="7"/>
      <c r="AO538" s="14"/>
    </row>
    <row r="539" spans="40:41" x14ac:dyDescent="0.8">
      <c r="AN539" s="7"/>
      <c r="AO539" s="14"/>
    </row>
    <row r="540" spans="40:41" x14ac:dyDescent="0.8">
      <c r="AN540" s="7"/>
      <c r="AO540" s="14"/>
    </row>
    <row r="541" spans="40:41" x14ac:dyDescent="0.8">
      <c r="AN541" s="7"/>
      <c r="AO541" s="14"/>
    </row>
    <row r="542" spans="40:41" x14ac:dyDescent="0.8">
      <c r="AN542" s="7"/>
      <c r="AO542" s="14"/>
    </row>
    <row r="543" spans="40:41" x14ac:dyDescent="0.8">
      <c r="AN543" s="7"/>
      <c r="AO543" s="14"/>
    </row>
    <row r="544" spans="40:41" x14ac:dyDescent="0.8">
      <c r="AN544" s="7"/>
      <c r="AO544" s="14"/>
    </row>
    <row r="545" spans="40:41" x14ac:dyDescent="0.8">
      <c r="AN545" s="7"/>
      <c r="AO545" s="14"/>
    </row>
    <row r="546" spans="40:41" x14ac:dyDescent="0.8">
      <c r="AN546" s="7"/>
      <c r="AO546" s="14"/>
    </row>
    <row r="547" spans="40:41" x14ac:dyDescent="0.8">
      <c r="AN547" s="7"/>
      <c r="AO547" s="14"/>
    </row>
    <row r="548" spans="40:41" x14ac:dyDescent="0.8">
      <c r="AN548" s="7"/>
      <c r="AO548" s="14"/>
    </row>
    <row r="549" spans="40:41" x14ac:dyDescent="0.8">
      <c r="AN549" s="7"/>
      <c r="AO549" s="14"/>
    </row>
    <row r="550" spans="40:41" x14ac:dyDescent="0.8">
      <c r="AN550" s="7"/>
      <c r="AO550" s="14"/>
    </row>
    <row r="551" spans="40:41" x14ac:dyDescent="0.8">
      <c r="AN551" s="7"/>
      <c r="AO551" s="14"/>
    </row>
    <row r="552" spans="40:41" x14ac:dyDescent="0.8">
      <c r="AN552" s="7"/>
      <c r="AO552" s="14"/>
    </row>
    <row r="553" spans="40:41" x14ac:dyDescent="0.8">
      <c r="AN553" s="7"/>
      <c r="AO553" s="14"/>
    </row>
    <row r="554" spans="40:41" x14ac:dyDescent="0.8">
      <c r="AN554" s="7"/>
      <c r="AO554" s="14"/>
    </row>
    <row r="555" spans="40:41" x14ac:dyDescent="0.8">
      <c r="AN555" s="7"/>
      <c r="AO555" s="14"/>
    </row>
    <row r="556" spans="40:41" x14ac:dyDescent="0.8">
      <c r="AN556" s="7"/>
      <c r="AO556" s="14"/>
    </row>
    <row r="557" spans="40:41" x14ac:dyDescent="0.8">
      <c r="AN557" s="7"/>
      <c r="AO557" s="14"/>
    </row>
    <row r="558" spans="40:41" x14ac:dyDescent="0.8">
      <c r="AN558" s="7"/>
      <c r="AO558" s="14"/>
    </row>
    <row r="559" spans="40:41" x14ac:dyDescent="0.8">
      <c r="AN559" s="7"/>
      <c r="AO559" s="14"/>
    </row>
    <row r="560" spans="40:41" x14ac:dyDescent="0.8">
      <c r="AN560" s="7"/>
      <c r="AO560" s="14"/>
    </row>
    <row r="561" spans="40:41" x14ac:dyDescent="0.8">
      <c r="AN561" s="7"/>
      <c r="AO561" s="14"/>
    </row>
    <row r="562" spans="40:41" x14ac:dyDescent="0.8">
      <c r="AN562" s="7"/>
      <c r="AO562" s="14"/>
    </row>
    <row r="563" spans="40:41" x14ac:dyDescent="0.8">
      <c r="AN563" s="7"/>
      <c r="AO563" s="14"/>
    </row>
    <row r="564" spans="40:41" x14ac:dyDescent="0.8">
      <c r="AN564" s="7"/>
      <c r="AO564" s="14"/>
    </row>
    <row r="565" spans="40:41" x14ac:dyDescent="0.8">
      <c r="AN565" s="7"/>
      <c r="AO565" s="14"/>
    </row>
    <row r="566" spans="40:41" x14ac:dyDescent="0.8">
      <c r="AN566" s="7"/>
      <c r="AO566" s="14"/>
    </row>
    <row r="567" spans="40:41" x14ac:dyDescent="0.8">
      <c r="AN567" s="7"/>
      <c r="AO567" s="14"/>
    </row>
    <row r="568" spans="40:41" x14ac:dyDescent="0.8">
      <c r="AN568" s="7"/>
      <c r="AO568" s="14"/>
    </row>
    <row r="569" spans="40:41" x14ac:dyDescent="0.8">
      <c r="AN569" s="7"/>
      <c r="AO569" s="14"/>
    </row>
    <row r="570" spans="40:41" x14ac:dyDescent="0.8">
      <c r="AN570" s="7"/>
      <c r="AO570" s="14"/>
    </row>
    <row r="571" spans="40:41" x14ac:dyDescent="0.8">
      <c r="AN571" s="7"/>
      <c r="AO571" s="14"/>
    </row>
    <row r="572" spans="40:41" x14ac:dyDescent="0.8">
      <c r="AN572" s="7"/>
      <c r="AO572" s="14"/>
    </row>
    <row r="573" spans="40:41" x14ac:dyDescent="0.8">
      <c r="AN573" s="7"/>
      <c r="AO573" s="14"/>
    </row>
    <row r="574" spans="40:41" x14ac:dyDescent="0.8">
      <c r="AN574" s="7"/>
      <c r="AO574" s="14"/>
    </row>
    <row r="575" spans="40:41" x14ac:dyDescent="0.8">
      <c r="AN575" s="7"/>
      <c r="AO575" s="14"/>
    </row>
    <row r="576" spans="40:41" x14ac:dyDescent="0.8">
      <c r="AN576" s="7"/>
      <c r="AO576" s="14"/>
    </row>
    <row r="577" spans="40:41" x14ac:dyDescent="0.8">
      <c r="AN577" s="7"/>
      <c r="AO577" s="14"/>
    </row>
    <row r="578" spans="40:41" x14ac:dyDescent="0.8">
      <c r="AN578" s="7"/>
      <c r="AO578" s="14"/>
    </row>
    <row r="579" spans="40:41" x14ac:dyDescent="0.8">
      <c r="AN579" s="7"/>
      <c r="AO579" s="14"/>
    </row>
    <row r="580" spans="40:41" x14ac:dyDescent="0.8">
      <c r="AN580" s="7"/>
      <c r="AO580" s="14"/>
    </row>
    <row r="581" spans="40:41" x14ac:dyDescent="0.8">
      <c r="AN581" s="7"/>
      <c r="AO581" s="14"/>
    </row>
    <row r="582" spans="40:41" x14ac:dyDescent="0.8">
      <c r="AN582" s="7"/>
      <c r="AO582" s="14"/>
    </row>
    <row r="583" spans="40:41" x14ac:dyDescent="0.8">
      <c r="AN583" s="7"/>
      <c r="AO583" s="14"/>
    </row>
    <row r="584" spans="40:41" x14ac:dyDescent="0.8">
      <c r="AN584" s="7"/>
      <c r="AO584" s="14"/>
    </row>
    <row r="585" spans="40:41" x14ac:dyDescent="0.8">
      <c r="AN585" s="7"/>
      <c r="AO585" s="14"/>
    </row>
    <row r="586" spans="40:41" x14ac:dyDescent="0.8">
      <c r="AN586" s="7"/>
      <c r="AO586" s="14"/>
    </row>
    <row r="587" spans="40:41" x14ac:dyDescent="0.8">
      <c r="AN587" s="7"/>
      <c r="AO587" s="14"/>
    </row>
    <row r="588" spans="40:41" x14ac:dyDescent="0.8">
      <c r="AN588" s="7"/>
      <c r="AO588" s="14"/>
    </row>
    <row r="589" spans="40:41" x14ac:dyDescent="0.8">
      <c r="AN589" s="7"/>
      <c r="AO589" s="14"/>
    </row>
    <row r="590" spans="40:41" x14ac:dyDescent="0.8">
      <c r="AN590" s="7"/>
      <c r="AO590" s="14"/>
    </row>
    <row r="591" spans="40:41" x14ac:dyDescent="0.8">
      <c r="AN591" s="7"/>
      <c r="AO591" s="14"/>
    </row>
    <row r="592" spans="40:41" x14ac:dyDescent="0.8">
      <c r="AN592" s="7"/>
      <c r="AO592" s="14"/>
    </row>
    <row r="593" spans="40:41" x14ac:dyDescent="0.8">
      <c r="AN593" s="7"/>
      <c r="AO593" s="14"/>
    </row>
    <row r="594" spans="40:41" x14ac:dyDescent="0.8">
      <c r="AN594" s="7"/>
      <c r="AO594" s="14"/>
    </row>
    <row r="595" spans="40:41" x14ac:dyDescent="0.8">
      <c r="AN595" s="7"/>
      <c r="AO595" s="14"/>
    </row>
    <row r="596" spans="40:41" x14ac:dyDescent="0.8">
      <c r="AN596" s="7"/>
      <c r="AO596" s="14"/>
    </row>
    <row r="597" spans="40:41" x14ac:dyDescent="0.8">
      <c r="AN597" s="7"/>
      <c r="AO597" s="14"/>
    </row>
    <row r="598" spans="40:41" x14ac:dyDescent="0.8">
      <c r="AN598" s="7"/>
      <c r="AO598" s="14"/>
    </row>
    <row r="599" spans="40:41" x14ac:dyDescent="0.8">
      <c r="AN599" s="7"/>
      <c r="AO599" s="14"/>
    </row>
    <row r="600" spans="40:41" x14ac:dyDescent="0.8">
      <c r="AN600" s="7"/>
      <c r="AO600" s="14"/>
    </row>
    <row r="601" spans="40:41" x14ac:dyDescent="0.8">
      <c r="AN601" s="7"/>
      <c r="AO601" s="14"/>
    </row>
    <row r="602" spans="40:41" x14ac:dyDescent="0.8">
      <c r="AN602" s="7"/>
      <c r="AO602" s="14"/>
    </row>
    <row r="603" spans="40:41" x14ac:dyDescent="0.8">
      <c r="AN603" s="7"/>
      <c r="AO603" s="14"/>
    </row>
    <row r="604" spans="40:41" x14ac:dyDescent="0.8">
      <c r="AN604" s="7"/>
      <c r="AO604" s="14"/>
    </row>
    <row r="605" spans="40:41" x14ac:dyDescent="0.8">
      <c r="AN605" s="7"/>
      <c r="AO605" s="14"/>
    </row>
    <row r="606" spans="40:41" x14ac:dyDescent="0.8">
      <c r="AN606" s="7"/>
      <c r="AO606" s="14"/>
    </row>
    <row r="607" spans="40:41" x14ac:dyDescent="0.8">
      <c r="AN607" s="7"/>
      <c r="AO607" s="14"/>
    </row>
    <row r="608" spans="40:41" x14ac:dyDescent="0.8">
      <c r="AN608" s="7"/>
      <c r="AO608" s="14"/>
    </row>
    <row r="609" spans="40:41" x14ac:dyDescent="0.8">
      <c r="AN609" s="7"/>
      <c r="AO609" s="14"/>
    </row>
    <row r="610" spans="40:41" x14ac:dyDescent="0.8">
      <c r="AN610" s="7"/>
      <c r="AO610" s="14"/>
    </row>
    <row r="611" spans="40:41" x14ac:dyDescent="0.8">
      <c r="AN611" s="7"/>
      <c r="AO611" s="14"/>
    </row>
    <row r="612" spans="40:41" x14ac:dyDescent="0.8">
      <c r="AN612" s="7"/>
      <c r="AO612" s="14"/>
    </row>
    <row r="613" spans="40:41" x14ac:dyDescent="0.8">
      <c r="AN613" s="7"/>
      <c r="AO613" s="14"/>
    </row>
    <row r="614" spans="40:41" x14ac:dyDescent="0.8">
      <c r="AN614" s="7"/>
      <c r="AO614" s="14"/>
    </row>
    <row r="615" spans="40:41" x14ac:dyDescent="0.8">
      <c r="AN615" s="7"/>
      <c r="AO615" s="14"/>
    </row>
    <row r="616" spans="40:41" x14ac:dyDescent="0.8">
      <c r="AN616" s="7"/>
      <c r="AO616" s="14"/>
    </row>
    <row r="617" spans="40:41" x14ac:dyDescent="0.8">
      <c r="AN617" s="7"/>
      <c r="AO617" s="14"/>
    </row>
    <row r="618" spans="40:41" x14ac:dyDescent="0.8">
      <c r="AN618" s="7"/>
      <c r="AO618" s="14"/>
    </row>
    <row r="619" spans="40:41" x14ac:dyDescent="0.8">
      <c r="AN619" s="7"/>
      <c r="AO619" s="14"/>
    </row>
    <row r="620" spans="40:41" x14ac:dyDescent="0.8">
      <c r="AN620" s="7"/>
      <c r="AO620" s="14"/>
    </row>
    <row r="621" spans="40:41" x14ac:dyDescent="0.8">
      <c r="AN621" s="7"/>
      <c r="AO621" s="14"/>
    </row>
    <row r="622" spans="40:41" x14ac:dyDescent="0.8">
      <c r="AN622" s="7"/>
      <c r="AO622" s="14"/>
    </row>
    <row r="623" spans="40:41" x14ac:dyDescent="0.8">
      <c r="AN623" s="7"/>
      <c r="AO623" s="14"/>
    </row>
    <row r="624" spans="40:41" x14ac:dyDescent="0.8">
      <c r="AN624" s="7"/>
      <c r="AO624" s="14"/>
    </row>
    <row r="625" spans="40:41" x14ac:dyDescent="0.8">
      <c r="AN625" s="7"/>
      <c r="AO625" s="14"/>
    </row>
    <row r="626" spans="40:41" x14ac:dyDescent="0.8">
      <c r="AN626" s="7"/>
      <c r="AO626" s="14"/>
    </row>
    <row r="627" spans="40:41" x14ac:dyDescent="0.8">
      <c r="AN627" s="7"/>
      <c r="AO627" s="14"/>
    </row>
    <row r="628" spans="40:41" x14ac:dyDescent="0.8">
      <c r="AN628" s="7"/>
      <c r="AO628" s="14"/>
    </row>
    <row r="629" spans="40:41" x14ac:dyDescent="0.8">
      <c r="AN629" s="7"/>
      <c r="AO629" s="14"/>
    </row>
    <row r="630" spans="40:41" x14ac:dyDescent="0.8">
      <c r="AN630" s="7"/>
      <c r="AO630" s="14"/>
    </row>
    <row r="631" spans="40:41" x14ac:dyDescent="0.8">
      <c r="AN631" s="7"/>
      <c r="AO631" s="14"/>
    </row>
    <row r="632" spans="40:41" x14ac:dyDescent="0.8">
      <c r="AN632" s="7"/>
      <c r="AO632" s="14"/>
    </row>
    <row r="633" spans="40:41" x14ac:dyDescent="0.8">
      <c r="AN633" s="7"/>
      <c r="AO633" s="14"/>
    </row>
    <row r="634" spans="40:41" x14ac:dyDescent="0.8">
      <c r="AN634" s="7"/>
      <c r="AO634" s="14"/>
    </row>
    <row r="635" spans="40:41" x14ac:dyDescent="0.8">
      <c r="AN635" s="7"/>
      <c r="AO635" s="14"/>
    </row>
    <row r="636" spans="40:41" x14ac:dyDescent="0.8">
      <c r="AN636" s="7"/>
      <c r="AO636" s="14"/>
    </row>
    <row r="637" spans="40:41" x14ac:dyDescent="0.8">
      <c r="AN637" s="7"/>
      <c r="AO637" s="14"/>
    </row>
    <row r="638" spans="40:41" x14ac:dyDescent="0.8">
      <c r="AN638" s="7"/>
      <c r="AO638" s="14"/>
    </row>
    <row r="639" spans="40:41" x14ac:dyDescent="0.8">
      <c r="AN639" s="7"/>
      <c r="AO639" s="14"/>
    </row>
    <row r="640" spans="40:41" x14ac:dyDescent="0.8">
      <c r="AN640" s="7"/>
      <c r="AO640" s="14"/>
    </row>
    <row r="641" spans="40:41" x14ac:dyDescent="0.8">
      <c r="AN641" s="7"/>
      <c r="AO641" s="14"/>
    </row>
    <row r="642" spans="40:41" x14ac:dyDescent="0.8">
      <c r="AN642" s="7"/>
      <c r="AO642" s="14"/>
    </row>
    <row r="643" spans="40:41" x14ac:dyDescent="0.8">
      <c r="AN643" s="7"/>
      <c r="AO643" s="14"/>
    </row>
    <row r="644" spans="40:41" x14ac:dyDescent="0.8">
      <c r="AN644" s="7"/>
      <c r="AO644" s="14"/>
    </row>
    <row r="645" spans="40:41" x14ac:dyDescent="0.8">
      <c r="AN645" s="7"/>
      <c r="AO645" s="14"/>
    </row>
    <row r="646" spans="40:41" x14ac:dyDescent="0.8">
      <c r="AN646" s="7"/>
      <c r="AO646" s="14"/>
    </row>
    <row r="647" spans="40:41" x14ac:dyDescent="0.8">
      <c r="AN647" s="7"/>
      <c r="AO647" s="14"/>
    </row>
    <row r="648" spans="40:41" x14ac:dyDescent="0.8">
      <c r="AN648" s="7"/>
      <c r="AO648" s="14"/>
    </row>
    <row r="649" spans="40:41" x14ac:dyDescent="0.8">
      <c r="AN649" s="7"/>
      <c r="AO649" s="14"/>
    </row>
    <row r="650" spans="40:41" x14ac:dyDescent="0.8">
      <c r="AN650" s="7"/>
      <c r="AO650" s="14"/>
    </row>
    <row r="651" spans="40:41" x14ac:dyDescent="0.8">
      <c r="AN651" s="7"/>
      <c r="AO651" s="14"/>
    </row>
    <row r="652" spans="40:41" x14ac:dyDescent="0.8">
      <c r="AN652" s="7"/>
      <c r="AO652" s="14"/>
    </row>
    <row r="653" spans="40:41" x14ac:dyDescent="0.8">
      <c r="AN653" s="7"/>
      <c r="AO653" s="14"/>
    </row>
    <row r="654" spans="40:41" x14ac:dyDescent="0.8">
      <c r="AN654" s="7"/>
      <c r="AO654" s="14"/>
    </row>
    <row r="655" spans="40:41" x14ac:dyDescent="0.8">
      <c r="AN655" s="7"/>
      <c r="AO655" s="14"/>
    </row>
    <row r="656" spans="40:41" x14ac:dyDescent="0.8">
      <c r="AN656" s="7"/>
      <c r="AO656" s="14"/>
    </row>
    <row r="657" spans="40:41" x14ac:dyDescent="0.8">
      <c r="AN657" s="7"/>
      <c r="AO657" s="14"/>
    </row>
    <row r="658" spans="40:41" x14ac:dyDescent="0.8">
      <c r="AN658" s="7"/>
      <c r="AO658" s="14"/>
    </row>
    <row r="659" spans="40:41" x14ac:dyDescent="0.8">
      <c r="AN659" s="7"/>
      <c r="AO659" s="14"/>
    </row>
    <row r="660" spans="40:41" x14ac:dyDescent="0.8">
      <c r="AN660" s="7"/>
      <c r="AO660" s="14"/>
    </row>
    <row r="661" spans="40:41" x14ac:dyDescent="0.8">
      <c r="AN661" s="7"/>
      <c r="AO661" s="14"/>
    </row>
    <row r="662" spans="40:41" x14ac:dyDescent="0.8">
      <c r="AN662" s="7"/>
      <c r="AO662" s="14"/>
    </row>
    <row r="663" spans="40:41" x14ac:dyDescent="0.8">
      <c r="AN663" s="7"/>
      <c r="AO663" s="14"/>
    </row>
    <row r="664" spans="40:41" x14ac:dyDescent="0.8">
      <c r="AN664" s="7"/>
      <c r="AO664" s="14"/>
    </row>
    <row r="665" spans="40:41" x14ac:dyDescent="0.8">
      <c r="AN665" s="7"/>
      <c r="AO665" s="14"/>
    </row>
    <row r="666" spans="40:41" x14ac:dyDescent="0.8">
      <c r="AN666" s="7"/>
      <c r="AO666" s="14"/>
    </row>
    <row r="667" spans="40:41" x14ac:dyDescent="0.8">
      <c r="AN667" s="7"/>
      <c r="AO667" s="14"/>
    </row>
    <row r="668" spans="40:41" x14ac:dyDescent="0.8">
      <c r="AN668" s="7"/>
      <c r="AO668" s="14"/>
    </row>
    <row r="669" spans="40:41" x14ac:dyDescent="0.8">
      <c r="AN669" s="7"/>
      <c r="AO669" s="14"/>
    </row>
    <row r="670" spans="40:41" x14ac:dyDescent="0.8">
      <c r="AN670" s="7"/>
      <c r="AO670" s="14"/>
    </row>
    <row r="671" spans="40:41" x14ac:dyDescent="0.8">
      <c r="AN671" s="7"/>
      <c r="AO671" s="14"/>
    </row>
    <row r="672" spans="40:41" x14ac:dyDescent="0.8">
      <c r="AN672" s="7"/>
      <c r="AO672" s="14"/>
    </row>
    <row r="673" spans="40:41" x14ac:dyDescent="0.8">
      <c r="AN673" s="7"/>
      <c r="AO673" s="14"/>
    </row>
    <row r="674" spans="40:41" x14ac:dyDescent="0.8">
      <c r="AN674" s="7"/>
      <c r="AO674" s="14"/>
    </row>
    <row r="675" spans="40:41" x14ac:dyDescent="0.8">
      <c r="AN675" s="7"/>
      <c r="AO675" s="14"/>
    </row>
    <row r="676" spans="40:41" x14ac:dyDescent="0.8">
      <c r="AN676" s="7"/>
      <c r="AO676" s="14"/>
    </row>
    <row r="677" spans="40:41" x14ac:dyDescent="0.8">
      <c r="AN677" s="7"/>
      <c r="AO677" s="14"/>
    </row>
    <row r="678" spans="40:41" x14ac:dyDescent="0.8">
      <c r="AN678" s="7"/>
      <c r="AO678" s="14"/>
    </row>
    <row r="679" spans="40:41" x14ac:dyDescent="0.8">
      <c r="AN679" s="7"/>
      <c r="AO679" s="14"/>
    </row>
    <row r="680" spans="40:41" x14ac:dyDescent="0.8">
      <c r="AN680" s="7"/>
      <c r="AO680" s="14"/>
    </row>
    <row r="681" spans="40:41" x14ac:dyDescent="0.8">
      <c r="AN681" s="7"/>
      <c r="AO681" s="14"/>
    </row>
    <row r="682" spans="40:41" x14ac:dyDescent="0.8">
      <c r="AN682" s="7"/>
      <c r="AO682" s="14"/>
    </row>
    <row r="683" spans="40:41" x14ac:dyDescent="0.8">
      <c r="AN683" s="7"/>
      <c r="AO683" s="14"/>
    </row>
    <row r="684" spans="40:41" x14ac:dyDescent="0.8">
      <c r="AN684" s="7"/>
      <c r="AO684" s="14"/>
    </row>
    <row r="685" spans="40:41" x14ac:dyDescent="0.8">
      <c r="AN685" s="7"/>
      <c r="AO685" s="14"/>
    </row>
    <row r="686" spans="40:41" x14ac:dyDescent="0.8">
      <c r="AN686" s="7"/>
      <c r="AO686" s="14"/>
    </row>
    <row r="687" spans="40:41" x14ac:dyDescent="0.8">
      <c r="AN687" s="7"/>
      <c r="AO687" s="14"/>
    </row>
    <row r="688" spans="40:41" x14ac:dyDescent="0.8">
      <c r="AN688" s="7"/>
      <c r="AO688" s="14"/>
    </row>
    <row r="689" spans="40:41" x14ac:dyDescent="0.8">
      <c r="AN689" s="7"/>
      <c r="AO689" s="14"/>
    </row>
    <row r="690" spans="40:41" x14ac:dyDescent="0.8">
      <c r="AN690" s="7"/>
      <c r="AO690" s="14"/>
    </row>
    <row r="691" spans="40:41" x14ac:dyDescent="0.8">
      <c r="AN691" s="7"/>
      <c r="AO691" s="14"/>
    </row>
    <row r="692" spans="40:41" x14ac:dyDescent="0.8">
      <c r="AN692" s="7"/>
      <c r="AO692" s="14"/>
    </row>
    <row r="693" spans="40:41" x14ac:dyDescent="0.8">
      <c r="AN693" s="7"/>
      <c r="AO693" s="14"/>
    </row>
    <row r="694" spans="40:41" x14ac:dyDescent="0.8">
      <c r="AN694" s="7"/>
      <c r="AO694" s="14"/>
    </row>
    <row r="695" spans="40:41" x14ac:dyDescent="0.8">
      <c r="AN695" s="7"/>
      <c r="AO695" s="14"/>
    </row>
    <row r="696" spans="40:41" x14ac:dyDescent="0.8">
      <c r="AN696" s="7"/>
      <c r="AO696" s="14"/>
    </row>
    <row r="697" spans="40:41" x14ac:dyDescent="0.8">
      <c r="AN697" s="7"/>
      <c r="AO697" s="14"/>
    </row>
    <row r="698" spans="40:41" x14ac:dyDescent="0.8">
      <c r="AN698" s="7"/>
      <c r="AO698" s="14"/>
    </row>
    <row r="699" spans="40:41" x14ac:dyDescent="0.8">
      <c r="AN699" s="7"/>
      <c r="AO699" s="14"/>
    </row>
    <row r="700" spans="40:41" x14ac:dyDescent="0.8">
      <c r="AN700" s="7"/>
      <c r="AO700" s="14"/>
    </row>
    <row r="701" spans="40:41" x14ac:dyDescent="0.8">
      <c r="AN701" s="7"/>
      <c r="AO701" s="14"/>
    </row>
    <row r="702" spans="40:41" x14ac:dyDescent="0.8">
      <c r="AN702" s="7"/>
      <c r="AO702" s="14"/>
    </row>
    <row r="703" spans="40:41" x14ac:dyDescent="0.8">
      <c r="AN703" s="7"/>
      <c r="AO703" s="14"/>
    </row>
    <row r="704" spans="40:41" x14ac:dyDescent="0.8">
      <c r="AN704" s="7"/>
      <c r="AO704" s="14"/>
    </row>
    <row r="705" spans="40:41" x14ac:dyDescent="0.8">
      <c r="AN705" s="7"/>
      <c r="AO705" s="14"/>
    </row>
    <row r="706" spans="40:41" x14ac:dyDescent="0.8">
      <c r="AN706" s="7"/>
      <c r="AO706" s="14"/>
    </row>
    <row r="707" spans="40:41" x14ac:dyDescent="0.8">
      <c r="AN707" s="7"/>
      <c r="AO707" s="14"/>
    </row>
    <row r="708" spans="40:41" x14ac:dyDescent="0.8">
      <c r="AN708" s="7"/>
      <c r="AO708" s="14"/>
    </row>
    <row r="709" spans="40:41" x14ac:dyDescent="0.8">
      <c r="AN709" s="7"/>
      <c r="AO709" s="14"/>
    </row>
    <row r="710" spans="40:41" x14ac:dyDescent="0.8">
      <c r="AN710" s="7"/>
      <c r="AO710" s="14"/>
    </row>
    <row r="711" spans="40:41" x14ac:dyDescent="0.8">
      <c r="AN711" s="7"/>
      <c r="AO711" s="14"/>
    </row>
    <row r="712" spans="40:41" x14ac:dyDescent="0.8">
      <c r="AN712" s="7"/>
      <c r="AO712" s="14"/>
    </row>
    <row r="713" spans="40:41" x14ac:dyDescent="0.8">
      <c r="AN713" s="7"/>
      <c r="AO713" s="14"/>
    </row>
    <row r="714" spans="40:41" x14ac:dyDescent="0.8">
      <c r="AN714" s="7"/>
      <c r="AO714" s="14"/>
    </row>
    <row r="715" spans="40:41" x14ac:dyDescent="0.8">
      <c r="AN715" s="7"/>
      <c r="AO715" s="14"/>
    </row>
    <row r="716" spans="40:41" x14ac:dyDescent="0.8">
      <c r="AN716" s="7"/>
      <c r="AO716" s="14"/>
    </row>
    <row r="717" spans="40:41" x14ac:dyDescent="0.8">
      <c r="AN717" s="7"/>
      <c r="AO717" s="14"/>
    </row>
    <row r="718" spans="40:41" x14ac:dyDescent="0.8">
      <c r="AN718" s="7"/>
      <c r="AO718" s="14"/>
    </row>
    <row r="719" spans="40:41" x14ac:dyDescent="0.8">
      <c r="AN719" s="7"/>
      <c r="AO719" s="14"/>
    </row>
    <row r="720" spans="40:41" x14ac:dyDescent="0.8">
      <c r="AN720" s="7"/>
      <c r="AO720" s="14"/>
    </row>
    <row r="721" spans="40:41" x14ac:dyDescent="0.8">
      <c r="AN721" s="7"/>
      <c r="AO721" s="14"/>
    </row>
    <row r="722" spans="40:41" x14ac:dyDescent="0.8">
      <c r="AN722" s="7"/>
      <c r="AO722" s="14"/>
    </row>
    <row r="723" spans="40:41" x14ac:dyDescent="0.8">
      <c r="AN723" s="7"/>
      <c r="AO723" s="14"/>
    </row>
    <row r="724" spans="40:41" x14ac:dyDescent="0.8">
      <c r="AN724" s="7"/>
      <c r="AO724" s="14"/>
    </row>
    <row r="725" spans="40:41" x14ac:dyDescent="0.8">
      <c r="AN725" s="7"/>
      <c r="AO725" s="14"/>
    </row>
    <row r="726" spans="40:41" x14ac:dyDescent="0.8">
      <c r="AN726" s="7"/>
      <c r="AO726" s="14"/>
    </row>
    <row r="727" spans="40:41" x14ac:dyDescent="0.8">
      <c r="AN727" s="7"/>
      <c r="AO727" s="14"/>
    </row>
    <row r="728" spans="40:41" x14ac:dyDescent="0.8">
      <c r="AN728" s="7"/>
      <c r="AO728" s="14"/>
    </row>
    <row r="729" spans="40:41" x14ac:dyDescent="0.8">
      <c r="AN729" s="7"/>
      <c r="AO729" s="14"/>
    </row>
    <row r="730" spans="40:41" x14ac:dyDescent="0.8">
      <c r="AN730" s="7"/>
      <c r="AO730" s="14"/>
    </row>
    <row r="731" spans="40:41" x14ac:dyDescent="0.8">
      <c r="AN731" s="7"/>
      <c r="AO731" s="14"/>
    </row>
    <row r="732" spans="40:41" x14ac:dyDescent="0.8">
      <c r="AN732" s="7"/>
      <c r="AO732" s="14"/>
    </row>
    <row r="733" spans="40:41" x14ac:dyDescent="0.8">
      <c r="AN733" s="7"/>
      <c r="AO733" s="14"/>
    </row>
    <row r="734" spans="40:41" x14ac:dyDescent="0.8">
      <c r="AN734" s="7"/>
      <c r="AO734" s="14"/>
    </row>
    <row r="735" spans="40:41" x14ac:dyDescent="0.8">
      <c r="AN735" s="7"/>
      <c r="AO735" s="14"/>
    </row>
    <row r="736" spans="40:41" x14ac:dyDescent="0.8">
      <c r="AN736" s="7"/>
      <c r="AO736" s="14"/>
    </row>
    <row r="737" spans="40:41" x14ac:dyDescent="0.8">
      <c r="AN737" s="7"/>
      <c r="AO737" s="14"/>
    </row>
    <row r="738" spans="40:41" x14ac:dyDescent="0.8">
      <c r="AN738" s="7"/>
      <c r="AO738" s="14"/>
    </row>
    <row r="739" spans="40:41" x14ac:dyDescent="0.8">
      <c r="AN739" s="7"/>
      <c r="AO739" s="14"/>
    </row>
    <row r="740" spans="40:41" x14ac:dyDescent="0.8">
      <c r="AN740" s="7"/>
      <c r="AO740" s="14"/>
    </row>
    <row r="741" spans="40:41" x14ac:dyDescent="0.8">
      <c r="AN741" s="7"/>
      <c r="AO741" s="14"/>
    </row>
    <row r="742" spans="40:41" x14ac:dyDescent="0.8">
      <c r="AN742" s="7"/>
      <c r="AO742" s="14"/>
    </row>
    <row r="743" spans="40:41" x14ac:dyDescent="0.8">
      <c r="AN743" s="7"/>
      <c r="AO743" s="14"/>
    </row>
    <row r="744" spans="40:41" x14ac:dyDescent="0.8">
      <c r="AN744" s="7"/>
      <c r="AO744" s="14"/>
    </row>
    <row r="745" spans="40:41" x14ac:dyDescent="0.8">
      <c r="AN745" s="7"/>
      <c r="AO745" s="14"/>
    </row>
    <row r="746" spans="40:41" x14ac:dyDescent="0.8">
      <c r="AN746" s="7"/>
      <c r="AO746" s="14"/>
    </row>
    <row r="747" spans="40:41" x14ac:dyDescent="0.8">
      <c r="AN747" s="7"/>
      <c r="AO747" s="14"/>
    </row>
    <row r="748" spans="40:41" x14ac:dyDescent="0.8">
      <c r="AN748" s="7"/>
      <c r="AO748" s="14"/>
    </row>
    <row r="749" spans="40:41" x14ac:dyDescent="0.8">
      <c r="AN749" s="7"/>
      <c r="AO749" s="14"/>
    </row>
    <row r="750" spans="40:41" x14ac:dyDescent="0.8">
      <c r="AN750" s="7"/>
      <c r="AO750" s="14"/>
    </row>
    <row r="751" spans="40:41" x14ac:dyDescent="0.8">
      <c r="AN751" s="7"/>
      <c r="AO751" s="14"/>
    </row>
    <row r="752" spans="40:41" x14ac:dyDescent="0.8">
      <c r="AN752" s="7"/>
      <c r="AO752" s="14"/>
    </row>
    <row r="753" spans="40:41" x14ac:dyDescent="0.8">
      <c r="AN753" s="7"/>
      <c r="AO753" s="14"/>
    </row>
    <row r="754" spans="40:41" x14ac:dyDescent="0.8">
      <c r="AN754" s="7"/>
      <c r="AO754" s="14"/>
    </row>
    <row r="755" spans="40:41" x14ac:dyDescent="0.8">
      <c r="AN755" s="7"/>
      <c r="AO755" s="14"/>
    </row>
    <row r="756" spans="40:41" x14ac:dyDescent="0.8">
      <c r="AN756" s="7"/>
      <c r="AO756" s="14"/>
    </row>
    <row r="757" spans="40:41" x14ac:dyDescent="0.8">
      <c r="AN757" s="7"/>
      <c r="AO757" s="14"/>
    </row>
    <row r="758" spans="40:41" x14ac:dyDescent="0.8">
      <c r="AN758" s="7"/>
      <c r="AO758" s="14"/>
    </row>
    <row r="759" spans="40:41" x14ac:dyDescent="0.8">
      <c r="AN759" s="7"/>
      <c r="AO759" s="14"/>
    </row>
    <row r="760" spans="40:41" x14ac:dyDescent="0.8">
      <c r="AN760" s="7"/>
      <c r="AO760" s="14"/>
    </row>
    <row r="761" spans="40:41" x14ac:dyDescent="0.8">
      <c r="AN761" s="7"/>
      <c r="AO761" s="14"/>
    </row>
    <row r="762" spans="40:41" x14ac:dyDescent="0.8">
      <c r="AN762" s="7"/>
      <c r="AO762" s="14"/>
    </row>
    <row r="763" spans="40:41" x14ac:dyDescent="0.8">
      <c r="AN763" s="7"/>
      <c r="AO763" s="14"/>
    </row>
    <row r="764" spans="40:41" x14ac:dyDescent="0.8">
      <c r="AN764" s="7"/>
      <c r="AO764" s="14"/>
    </row>
    <row r="765" spans="40:41" x14ac:dyDescent="0.8">
      <c r="AN765" s="7"/>
      <c r="AO765" s="14"/>
    </row>
    <row r="766" spans="40:41" x14ac:dyDescent="0.8">
      <c r="AN766" s="7"/>
      <c r="AO766" s="14"/>
    </row>
    <row r="767" spans="40:41" x14ac:dyDescent="0.8">
      <c r="AN767" s="7"/>
      <c r="AO767" s="14"/>
    </row>
    <row r="768" spans="40:41" x14ac:dyDescent="0.8">
      <c r="AN768" s="7"/>
      <c r="AO768" s="14"/>
    </row>
    <row r="769" spans="40:41" x14ac:dyDescent="0.8">
      <c r="AN769" s="7"/>
      <c r="AO769" s="14"/>
    </row>
    <row r="770" spans="40:41" x14ac:dyDescent="0.8">
      <c r="AN770" s="7"/>
      <c r="AO770" s="14"/>
    </row>
    <row r="771" spans="40:41" x14ac:dyDescent="0.8">
      <c r="AN771" s="7"/>
      <c r="AO771" s="14"/>
    </row>
    <row r="772" spans="40:41" x14ac:dyDescent="0.8">
      <c r="AN772" s="7"/>
      <c r="AO772" s="14"/>
    </row>
    <row r="773" spans="40:41" x14ac:dyDescent="0.8">
      <c r="AN773" s="7"/>
      <c r="AO773" s="14"/>
    </row>
    <row r="774" spans="40:41" x14ac:dyDescent="0.8">
      <c r="AN774" s="7"/>
      <c r="AO774" s="14"/>
    </row>
    <row r="775" spans="40:41" x14ac:dyDescent="0.8">
      <c r="AN775" s="7"/>
      <c r="AO775" s="14"/>
    </row>
    <row r="776" spans="40:41" x14ac:dyDescent="0.8">
      <c r="AN776" s="7"/>
      <c r="AO776" s="14"/>
    </row>
    <row r="777" spans="40:41" x14ac:dyDescent="0.8">
      <c r="AN777" s="7"/>
      <c r="AO777" s="14"/>
    </row>
    <row r="778" spans="40:41" x14ac:dyDescent="0.8">
      <c r="AN778" s="7"/>
      <c r="AO778" s="14"/>
    </row>
    <row r="779" spans="40:41" x14ac:dyDescent="0.8">
      <c r="AN779" s="7"/>
      <c r="AO779" s="14"/>
    </row>
    <row r="780" spans="40:41" x14ac:dyDescent="0.8">
      <c r="AN780" s="7"/>
      <c r="AO780" s="14"/>
    </row>
    <row r="781" spans="40:41" x14ac:dyDescent="0.8">
      <c r="AN781" s="7"/>
      <c r="AO781" s="14"/>
    </row>
    <row r="782" spans="40:41" x14ac:dyDescent="0.8">
      <c r="AN782" s="7"/>
      <c r="AO782" s="14"/>
    </row>
    <row r="783" spans="40:41" x14ac:dyDescent="0.8">
      <c r="AN783" s="7"/>
      <c r="AO783" s="14"/>
    </row>
    <row r="784" spans="40:41" x14ac:dyDescent="0.8">
      <c r="AN784" s="7"/>
      <c r="AO784" s="14"/>
    </row>
    <row r="785" spans="40:41" x14ac:dyDescent="0.8">
      <c r="AN785" s="7"/>
      <c r="AO785" s="14"/>
    </row>
    <row r="786" spans="40:41" x14ac:dyDescent="0.8">
      <c r="AN786" s="7"/>
      <c r="AO786" s="14"/>
    </row>
    <row r="787" spans="40:41" x14ac:dyDescent="0.8">
      <c r="AN787" s="7"/>
      <c r="AO787" s="14"/>
    </row>
    <row r="788" spans="40:41" x14ac:dyDescent="0.8">
      <c r="AN788" s="7"/>
      <c r="AO788" s="14"/>
    </row>
    <row r="789" spans="40:41" x14ac:dyDescent="0.8">
      <c r="AN789" s="7"/>
      <c r="AO789" s="14"/>
    </row>
    <row r="790" spans="40:41" x14ac:dyDescent="0.8">
      <c r="AN790" s="7"/>
      <c r="AO790" s="14"/>
    </row>
    <row r="791" spans="40:41" x14ac:dyDescent="0.8">
      <c r="AN791" s="7"/>
      <c r="AO791" s="14"/>
    </row>
    <row r="792" spans="40:41" x14ac:dyDescent="0.8">
      <c r="AN792" s="7"/>
      <c r="AO792" s="14"/>
    </row>
    <row r="793" spans="40:41" x14ac:dyDescent="0.8">
      <c r="AN793" s="7"/>
      <c r="AO793" s="14"/>
    </row>
    <row r="794" spans="40:41" x14ac:dyDescent="0.8">
      <c r="AN794" s="7"/>
      <c r="AO794" s="14"/>
    </row>
    <row r="795" spans="40:41" x14ac:dyDescent="0.8">
      <c r="AN795" s="7"/>
      <c r="AO795" s="14"/>
    </row>
    <row r="796" spans="40:41" x14ac:dyDescent="0.8">
      <c r="AN796" s="7"/>
      <c r="AO796" s="14"/>
    </row>
    <row r="797" spans="40:41" x14ac:dyDescent="0.8">
      <c r="AN797" s="7"/>
      <c r="AO797" s="14"/>
    </row>
    <row r="798" spans="40:41" x14ac:dyDescent="0.8">
      <c r="AN798" s="7"/>
      <c r="AO798" s="14"/>
    </row>
    <row r="799" spans="40:41" x14ac:dyDescent="0.8">
      <c r="AN799" s="7"/>
      <c r="AO799" s="14"/>
    </row>
    <row r="800" spans="40:41" x14ac:dyDescent="0.8">
      <c r="AN800" s="7"/>
      <c r="AO800" s="14"/>
    </row>
    <row r="801" spans="40:41" x14ac:dyDescent="0.8">
      <c r="AN801" s="7"/>
      <c r="AO801" s="14"/>
    </row>
    <row r="802" spans="40:41" x14ac:dyDescent="0.8">
      <c r="AN802" s="7"/>
      <c r="AO802" s="14"/>
    </row>
    <row r="803" spans="40:41" x14ac:dyDescent="0.8">
      <c r="AN803" s="7"/>
      <c r="AO803" s="14"/>
    </row>
    <row r="804" spans="40:41" x14ac:dyDescent="0.8">
      <c r="AN804" s="7"/>
      <c r="AO804" s="14"/>
    </row>
    <row r="805" spans="40:41" x14ac:dyDescent="0.8">
      <c r="AN805" s="7"/>
      <c r="AO805" s="14"/>
    </row>
    <row r="806" spans="40:41" x14ac:dyDescent="0.8">
      <c r="AN806" s="7"/>
      <c r="AO806" s="14"/>
    </row>
    <row r="807" spans="40:41" x14ac:dyDescent="0.8">
      <c r="AN807" s="7"/>
      <c r="AO807" s="14"/>
    </row>
    <row r="808" spans="40:41" x14ac:dyDescent="0.8">
      <c r="AN808" s="7"/>
      <c r="AO808" s="14"/>
    </row>
    <row r="809" spans="40:41" x14ac:dyDescent="0.8">
      <c r="AN809" s="7"/>
      <c r="AO809" s="14"/>
    </row>
    <row r="810" spans="40:41" x14ac:dyDescent="0.8">
      <c r="AN810" s="7"/>
      <c r="AO810" s="14"/>
    </row>
    <row r="811" spans="40:41" x14ac:dyDescent="0.8">
      <c r="AN811" s="7"/>
      <c r="AO811" s="14"/>
    </row>
    <row r="812" spans="40:41" x14ac:dyDescent="0.8">
      <c r="AN812" s="7"/>
      <c r="AO812" s="14"/>
    </row>
    <row r="813" spans="40:41" x14ac:dyDescent="0.8">
      <c r="AN813" s="7"/>
      <c r="AO813" s="14"/>
    </row>
    <row r="814" spans="40:41" x14ac:dyDescent="0.8">
      <c r="AN814" s="7"/>
      <c r="AO814" s="14"/>
    </row>
    <row r="815" spans="40:41" x14ac:dyDescent="0.8">
      <c r="AN815" s="7"/>
      <c r="AO815" s="14"/>
    </row>
    <row r="816" spans="40:41" x14ac:dyDescent="0.8">
      <c r="AN816" s="7"/>
      <c r="AO816" s="14"/>
    </row>
    <row r="817" spans="40:41" x14ac:dyDescent="0.8">
      <c r="AN817" s="7"/>
      <c r="AO817" s="14"/>
    </row>
    <row r="818" spans="40:41" x14ac:dyDescent="0.8">
      <c r="AN818" s="7"/>
      <c r="AO818" s="14"/>
    </row>
    <row r="819" spans="40:41" x14ac:dyDescent="0.8">
      <c r="AN819" s="7"/>
      <c r="AO819" s="14"/>
    </row>
    <row r="820" spans="40:41" x14ac:dyDescent="0.8">
      <c r="AN820" s="7"/>
      <c r="AO820" s="14"/>
    </row>
    <row r="821" spans="40:41" x14ac:dyDescent="0.8">
      <c r="AN821" s="7"/>
      <c r="AO821" s="14"/>
    </row>
    <row r="822" spans="40:41" x14ac:dyDescent="0.8">
      <c r="AN822" s="7"/>
      <c r="AO822" s="14"/>
    </row>
    <row r="823" spans="40:41" x14ac:dyDescent="0.8">
      <c r="AN823" s="7"/>
      <c r="AO823" s="14"/>
    </row>
    <row r="824" spans="40:41" x14ac:dyDescent="0.8">
      <c r="AN824" s="7"/>
      <c r="AO824" s="14"/>
    </row>
    <row r="825" spans="40:41" x14ac:dyDescent="0.8">
      <c r="AN825" s="7"/>
      <c r="AO825" s="14"/>
    </row>
    <row r="826" spans="40:41" x14ac:dyDescent="0.8">
      <c r="AN826" s="7"/>
      <c r="AO826" s="14"/>
    </row>
    <row r="827" spans="40:41" x14ac:dyDescent="0.8">
      <c r="AN827" s="7"/>
      <c r="AO827" s="14"/>
    </row>
    <row r="828" spans="40:41" x14ac:dyDescent="0.8">
      <c r="AN828" s="7"/>
      <c r="AO828" s="14"/>
    </row>
    <row r="829" spans="40:41" x14ac:dyDescent="0.8">
      <c r="AN829" s="7"/>
      <c r="AO829" s="14"/>
    </row>
    <row r="830" spans="40:41" x14ac:dyDescent="0.8">
      <c r="AN830" s="7"/>
      <c r="AO830" s="14"/>
    </row>
    <row r="831" spans="40:41" x14ac:dyDescent="0.8">
      <c r="AN831" s="7"/>
      <c r="AO831" s="14"/>
    </row>
    <row r="832" spans="40:41" x14ac:dyDescent="0.8">
      <c r="AN832" s="7"/>
      <c r="AO832" s="14"/>
    </row>
    <row r="833" spans="40:41" x14ac:dyDescent="0.8">
      <c r="AN833" s="7"/>
      <c r="AO833" s="14"/>
    </row>
    <row r="834" spans="40:41" x14ac:dyDescent="0.8">
      <c r="AN834" s="7"/>
      <c r="AO834" s="14"/>
    </row>
    <row r="835" spans="40:41" x14ac:dyDescent="0.8">
      <c r="AN835" s="7"/>
      <c r="AO835" s="14"/>
    </row>
    <row r="836" spans="40:41" x14ac:dyDescent="0.8">
      <c r="AN836" s="7"/>
      <c r="AO836" s="14"/>
    </row>
    <row r="837" spans="40:41" x14ac:dyDescent="0.8">
      <c r="AN837" s="7"/>
      <c r="AO837" s="14"/>
    </row>
    <row r="838" spans="40:41" x14ac:dyDescent="0.8">
      <c r="AN838" s="7"/>
      <c r="AO838" s="14"/>
    </row>
    <row r="839" spans="40:41" x14ac:dyDescent="0.8">
      <c r="AN839" s="7"/>
      <c r="AO839" s="14"/>
    </row>
    <row r="840" spans="40:41" x14ac:dyDescent="0.8">
      <c r="AN840" s="7"/>
      <c r="AO840" s="14"/>
    </row>
    <row r="841" spans="40:41" x14ac:dyDescent="0.8">
      <c r="AN841" s="7"/>
      <c r="AO841" s="14"/>
    </row>
    <row r="842" spans="40:41" x14ac:dyDescent="0.8">
      <c r="AN842" s="7"/>
      <c r="AO842" s="14"/>
    </row>
    <row r="843" spans="40:41" x14ac:dyDescent="0.8">
      <c r="AN843" s="7"/>
      <c r="AO843" s="14"/>
    </row>
    <row r="844" spans="40:41" x14ac:dyDescent="0.8">
      <c r="AN844" s="7"/>
      <c r="AO844" s="14"/>
    </row>
    <row r="845" spans="40:41" x14ac:dyDescent="0.8">
      <c r="AN845" s="7"/>
      <c r="AO845" s="14"/>
    </row>
    <row r="846" spans="40:41" x14ac:dyDescent="0.8">
      <c r="AN846" s="7"/>
      <c r="AO846" s="14"/>
    </row>
    <row r="847" spans="40:41" x14ac:dyDescent="0.8">
      <c r="AN847" s="7"/>
      <c r="AO847" s="14"/>
    </row>
    <row r="848" spans="40:41" x14ac:dyDescent="0.8">
      <c r="AN848" s="7"/>
      <c r="AO848" s="14"/>
    </row>
    <row r="849" spans="40:41" x14ac:dyDescent="0.8">
      <c r="AN849" s="7"/>
      <c r="AO849" s="14"/>
    </row>
    <row r="850" spans="40:41" x14ac:dyDescent="0.8">
      <c r="AN850" s="7"/>
      <c r="AO850" s="14"/>
    </row>
    <row r="851" spans="40:41" x14ac:dyDescent="0.8">
      <c r="AN851" s="7"/>
      <c r="AO851" s="14"/>
    </row>
    <row r="852" spans="40:41" x14ac:dyDescent="0.8">
      <c r="AN852" s="7"/>
      <c r="AO852" s="14"/>
    </row>
    <row r="853" spans="40:41" x14ac:dyDescent="0.8">
      <c r="AN853" s="7"/>
      <c r="AO853" s="14"/>
    </row>
    <row r="854" spans="40:41" x14ac:dyDescent="0.8">
      <c r="AN854" s="7"/>
      <c r="AO854" s="14"/>
    </row>
    <row r="855" spans="40:41" x14ac:dyDescent="0.8">
      <c r="AN855" s="7"/>
      <c r="AO855" s="14"/>
    </row>
    <row r="856" spans="40:41" x14ac:dyDescent="0.8">
      <c r="AN856" s="7"/>
      <c r="AO856" s="14"/>
    </row>
    <row r="857" spans="40:41" x14ac:dyDescent="0.8">
      <c r="AN857" s="7"/>
      <c r="AO857" s="14"/>
    </row>
    <row r="858" spans="40:41" x14ac:dyDescent="0.8">
      <c r="AN858" s="7"/>
      <c r="AO858" s="14"/>
    </row>
    <row r="859" spans="40:41" x14ac:dyDescent="0.8">
      <c r="AN859" s="7"/>
      <c r="AO859" s="14"/>
    </row>
    <row r="860" spans="40:41" x14ac:dyDescent="0.8">
      <c r="AN860" s="7"/>
      <c r="AO860" s="14"/>
    </row>
    <row r="861" spans="40:41" x14ac:dyDescent="0.8">
      <c r="AN861" s="7"/>
      <c r="AO861" s="14"/>
    </row>
    <row r="862" spans="40:41" x14ac:dyDescent="0.8">
      <c r="AN862" s="7"/>
      <c r="AO862" s="14"/>
    </row>
    <row r="863" spans="40:41" x14ac:dyDescent="0.8">
      <c r="AN863" s="7"/>
      <c r="AO863" s="14"/>
    </row>
    <row r="864" spans="40:41" x14ac:dyDescent="0.8">
      <c r="AN864" s="7"/>
      <c r="AO864" s="14"/>
    </row>
    <row r="865" spans="40:41" x14ac:dyDescent="0.8">
      <c r="AN865" s="7"/>
      <c r="AO865" s="14"/>
    </row>
    <row r="866" spans="40:41" x14ac:dyDescent="0.8">
      <c r="AN866" s="7"/>
      <c r="AO866" s="14"/>
    </row>
    <row r="867" spans="40:41" x14ac:dyDescent="0.8">
      <c r="AN867" s="7"/>
      <c r="AO867" s="14"/>
    </row>
    <row r="868" spans="40:41" x14ac:dyDescent="0.8">
      <c r="AN868" s="7"/>
      <c r="AO868" s="14"/>
    </row>
    <row r="869" spans="40:41" x14ac:dyDescent="0.8">
      <c r="AN869" s="7"/>
      <c r="AO869" s="14"/>
    </row>
    <row r="870" spans="40:41" x14ac:dyDescent="0.8">
      <c r="AN870" s="7"/>
      <c r="AO870" s="14"/>
    </row>
    <row r="871" spans="40:41" x14ac:dyDescent="0.8">
      <c r="AN871" s="7"/>
      <c r="AO871" s="14"/>
    </row>
    <row r="872" spans="40:41" x14ac:dyDescent="0.8">
      <c r="AN872" s="7"/>
      <c r="AO872" s="14"/>
    </row>
    <row r="873" spans="40:41" x14ac:dyDescent="0.8">
      <c r="AN873" s="7"/>
      <c r="AO873" s="14"/>
    </row>
    <row r="874" spans="40:41" x14ac:dyDescent="0.8">
      <c r="AN874" s="7"/>
      <c r="AO874" s="14"/>
    </row>
    <row r="875" spans="40:41" x14ac:dyDescent="0.8">
      <c r="AN875" s="7"/>
      <c r="AO875" s="14"/>
    </row>
    <row r="876" spans="40:41" x14ac:dyDescent="0.8">
      <c r="AN876" s="7"/>
      <c r="AO876" s="14"/>
    </row>
    <row r="877" spans="40:41" x14ac:dyDescent="0.8">
      <c r="AN877" s="7"/>
      <c r="AO877" s="14"/>
    </row>
    <row r="878" spans="40:41" x14ac:dyDescent="0.8">
      <c r="AN878" s="7"/>
      <c r="AO878" s="14"/>
    </row>
    <row r="879" spans="40:41" x14ac:dyDescent="0.8">
      <c r="AN879" s="7"/>
      <c r="AO879" s="14"/>
    </row>
    <row r="880" spans="40:41" x14ac:dyDescent="0.8">
      <c r="AN880" s="7"/>
      <c r="AO880" s="14"/>
    </row>
    <row r="881" spans="40:41" x14ac:dyDescent="0.8">
      <c r="AN881" s="7"/>
      <c r="AO881" s="14"/>
    </row>
    <row r="882" spans="40:41" x14ac:dyDescent="0.8">
      <c r="AN882" s="7"/>
      <c r="AO882" s="14"/>
    </row>
    <row r="883" spans="40:41" x14ac:dyDescent="0.8">
      <c r="AN883" s="7"/>
      <c r="AO883" s="14"/>
    </row>
    <row r="884" spans="40:41" x14ac:dyDescent="0.8">
      <c r="AN884" s="7"/>
      <c r="AO884" s="14"/>
    </row>
    <row r="885" spans="40:41" x14ac:dyDescent="0.8">
      <c r="AN885" s="7"/>
      <c r="AO885" s="14"/>
    </row>
    <row r="886" spans="40:41" x14ac:dyDescent="0.8">
      <c r="AN886" s="7"/>
      <c r="AO886" s="14"/>
    </row>
    <row r="887" spans="40:41" x14ac:dyDescent="0.8">
      <c r="AN887" s="7"/>
      <c r="AO887" s="14"/>
    </row>
    <row r="888" spans="40:41" x14ac:dyDescent="0.8">
      <c r="AN888" s="7"/>
      <c r="AO888" s="14"/>
    </row>
    <row r="889" spans="40:41" x14ac:dyDescent="0.8">
      <c r="AN889" s="7"/>
      <c r="AO889" s="14"/>
    </row>
    <row r="890" spans="40:41" x14ac:dyDescent="0.8">
      <c r="AN890" s="7"/>
      <c r="AO890" s="14"/>
    </row>
    <row r="891" spans="40:41" x14ac:dyDescent="0.8">
      <c r="AN891" s="7"/>
      <c r="AO891" s="14"/>
    </row>
    <row r="892" spans="40:41" x14ac:dyDescent="0.8">
      <c r="AN892" s="7"/>
      <c r="AO892" s="14"/>
    </row>
    <row r="893" spans="40:41" x14ac:dyDescent="0.8">
      <c r="AN893" s="7"/>
      <c r="AO893" s="14"/>
    </row>
    <row r="894" spans="40:41" x14ac:dyDescent="0.8">
      <c r="AN894" s="7"/>
      <c r="AO894" s="14"/>
    </row>
    <row r="895" spans="40:41" x14ac:dyDescent="0.8">
      <c r="AN895" s="7"/>
      <c r="AO895" s="14"/>
    </row>
    <row r="896" spans="40:41" x14ac:dyDescent="0.8">
      <c r="AN896" s="7"/>
      <c r="AO896" s="14"/>
    </row>
    <row r="897" spans="40:41" x14ac:dyDescent="0.8">
      <c r="AN897" s="7"/>
      <c r="AO897" s="14"/>
    </row>
    <row r="898" spans="40:41" x14ac:dyDescent="0.8">
      <c r="AN898" s="7"/>
      <c r="AO898" s="14"/>
    </row>
    <row r="899" spans="40:41" x14ac:dyDescent="0.8">
      <c r="AN899" s="7"/>
      <c r="AO899" s="14"/>
    </row>
    <row r="900" spans="40:41" x14ac:dyDescent="0.8">
      <c r="AN900" s="7"/>
      <c r="AO900" s="14"/>
    </row>
    <row r="901" spans="40:41" x14ac:dyDescent="0.8">
      <c r="AN901" s="7"/>
      <c r="AO901" s="14"/>
    </row>
    <row r="902" spans="40:41" x14ac:dyDescent="0.8">
      <c r="AN902" s="7"/>
      <c r="AO902" s="14"/>
    </row>
    <row r="903" spans="40:41" x14ac:dyDescent="0.8">
      <c r="AN903" s="7"/>
      <c r="AO903" s="14"/>
    </row>
    <row r="904" spans="40:41" x14ac:dyDescent="0.8">
      <c r="AN904" s="7"/>
      <c r="AO904" s="14"/>
    </row>
    <row r="905" spans="40:41" x14ac:dyDescent="0.8">
      <c r="AN905" s="7"/>
      <c r="AO905" s="14"/>
    </row>
    <row r="906" spans="40:41" x14ac:dyDescent="0.8">
      <c r="AN906" s="7"/>
      <c r="AO906" s="14"/>
    </row>
    <row r="907" spans="40:41" x14ac:dyDescent="0.8">
      <c r="AN907" s="7"/>
      <c r="AO907" s="14"/>
    </row>
    <row r="908" spans="40:41" x14ac:dyDescent="0.8">
      <c r="AN908" s="7"/>
      <c r="AO908" s="14"/>
    </row>
    <row r="909" spans="40:41" x14ac:dyDescent="0.8">
      <c r="AN909" s="7"/>
      <c r="AO909" s="14"/>
    </row>
    <row r="910" spans="40:41" x14ac:dyDescent="0.8">
      <c r="AN910" s="7"/>
      <c r="AO910" s="14"/>
    </row>
    <row r="911" spans="40:41" x14ac:dyDescent="0.8">
      <c r="AN911" s="7"/>
      <c r="AO911" s="14"/>
    </row>
    <row r="912" spans="40:41" x14ac:dyDescent="0.8">
      <c r="AN912" s="7"/>
      <c r="AO912" s="14"/>
    </row>
    <row r="913" spans="40:41" x14ac:dyDescent="0.8">
      <c r="AN913" s="7"/>
      <c r="AO913" s="14"/>
    </row>
    <row r="914" spans="40:41" x14ac:dyDescent="0.8">
      <c r="AN914" s="7"/>
      <c r="AO914" s="14"/>
    </row>
    <row r="915" spans="40:41" x14ac:dyDescent="0.8">
      <c r="AN915" s="7"/>
      <c r="AO915" s="14"/>
    </row>
    <row r="916" spans="40:41" x14ac:dyDescent="0.8">
      <c r="AN916" s="7"/>
      <c r="AO916" s="14"/>
    </row>
    <row r="917" spans="40:41" x14ac:dyDescent="0.8">
      <c r="AN917" s="7"/>
      <c r="AO917" s="14"/>
    </row>
    <row r="918" spans="40:41" x14ac:dyDescent="0.8">
      <c r="AN918" s="7"/>
      <c r="AO918" s="14"/>
    </row>
    <row r="919" spans="40:41" x14ac:dyDescent="0.8">
      <c r="AN919" s="7"/>
      <c r="AO919" s="14"/>
    </row>
    <row r="920" spans="40:41" x14ac:dyDescent="0.8">
      <c r="AN920" s="7"/>
      <c r="AO920" s="14"/>
    </row>
    <row r="921" spans="40:41" x14ac:dyDescent="0.8">
      <c r="AN921" s="7"/>
      <c r="AO921" s="14"/>
    </row>
    <row r="922" spans="40:41" x14ac:dyDescent="0.8">
      <c r="AN922" s="7"/>
      <c r="AO922" s="14"/>
    </row>
    <row r="923" spans="40:41" x14ac:dyDescent="0.8">
      <c r="AN923" s="7"/>
      <c r="AO923" s="14"/>
    </row>
    <row r="924" spans="40:41" x14ac:dyDescent="0.8">
      <c r="AN924" s="7"/>
      <c r="AO924" s="14"/>
    </row>
    <row r="925" spans="40:41" x14ac:dyDescent="0.8">
      <c r="AN925" s="7"/>
      <c r="AO925" s="14"/>
    </row>
    <row r="926" spans="40:41" x14ac:dyDescent="0.8">
      <c r="AN926" s="7"/>
      <c r="AO926" s="14"/>
    </row>
    <row r="927" spans="40:41" x14ac:dyDescent="0.8">
      <c r="AN927" s="7"/>
      <c r="AO927" s="14"/>
    </row>
    <row r="928" spans="40:41" x14ac:dyDescent="0.8">
      <c r="AN928" s="7"/>
      <c r="AO928" s="14"/>
    </row>
    <row r="929" spans="40:41" x14ac:dyDescent="0.8">
      <c r="AN929" s="7"/>
      <c r="AO929" s="14"/>
    </row>
    <row r="930" spans="40:41" x14ac:dyDescent="0.8">
      <c r="AN930" s="7"/>
      <c r="AO930" s="14"/>
    </row>
    <row r="931" spans="40:41" x14ac:dyDescent="0.8">
      <c r="AN931" s="7"/>
      <c r="AO931" s="14"/>
    </row>
    <row r="932" spans="40:41" x14ac:dyDescent="0.8">
      <c r="AN932" s="7"/>
      <c r="AO932" s="14"/>
    </row>
    <row r="933" spans="40:41" x14ac:dyDescent="0.8">
      <c r="AN933" s="7"/>
      <c r="AO933" s="14"/>
    </row>
    <row r="934" spans="40:41" x14ac:dyDescent="0.8">
      <c r="AN934" s="7"/>
      <c r="AO934" s="14"/>
    </row>
    <row r="935" spans="40:41" x14ac:dyDescent="0.8">
      <c r="AN935" s="7"/>
      <c r="AO935" s="14"/>
    </row>
    <row r="936" spans="40:41" x14ac:dyDescent="0.8">
      <c r="AN936" s="7"/>
      <c r="AO936" s="14"/>
    </row>
    <row r="937" spans="40:41" x14ac:dyDescent="0.8">
      <c r="AN937" s="7"/>
      <c r="AO937" s="14"/>
    </row>
    <row r="938" spans="40:41" x14ac:dyDescent="0.8">
      <c r="AN938" s="7"/>
      <c r="AO938" s="14"/>
    </row>
    <row r="939" spans="40:41" x14ac:dyDescent="0.8">
      <c r="AN939" s="7"/>
      <c r="AO939" s="14"/>
    </row>
    <row r="940" spans="40:41" x14ac:dyDescent="0.8">
      <c r="AN940" s="7"/>
      <c r="AO940" s="14"/>
    </row>
    <row r="941" spans="40:41" x14ac:dyDescent="0.8">
      <c r="AN941" s="7"/>
      <c r="AO941" s="14"/>
    </row>
    <row r="942" spans="40:41" x14ac:dyDescent="0.8">
      <c r="AN942" s="7"/>
      <c r="AO942" s="14"/>
    </row>
    <row r="943" spans="40:41" x14ac:dyDescent="0.8">
      <c r="AN943" s="7"/>
      <c r="AO943" s="14"/>
    </row>
    <row r="944" spans="40:41" x14ac:dyDescent="0.8">
      <c r="AN944" s="7"/>
      <c r="AO944" s="14"/>
    </row>
    <row r="945" spans="40:41" x14ac:dyDescent="0.8">
      <c r="AN945" s="7"/>
      <c r="AO945" s="14"/>
    </row>
    <row r="946" spans="40:41" x14ac:dyDescent="0.8">
      <c r="AN946" s="7"/>
      <c r="AO946" s="14"/>
    </row>
    <row r="947" spans="40:41" x14ac:dyDescent="0.8">
      <c r="AN947" s="7"/>
      <c r="AO947" s="14"/>
    </row>
    <row r="948" spans="40:41" x14ac:dyDescent="0.8">
      <c r="AN948" s="7"/>
      <c r="AO948" s="14"/>
    </row>
    <row r="949" spans="40:41" x14ac:dyDescent="0.8">
      <c r="AN949" s="7"/>
      <c r="AO949" s="14"/>
    </row>
    <row r="950" spans="40:41" x14ac:dyDescent="0.8">
      <c r="AN950" s="7"/>
      <c r="AO950" s="14"/>
    </row>
    <row r="951" spans="40:41" x14ac:dyDescent="0.8">
      <c r="AN951" s="7"/>
      <c r="AO951" s="14"/>
    </row>
    <row r="952" spans="40:41" x14ac:dyDescent="0.8">
      <c r="AN952" s="7"/>
      <c r="AO952" s="14"/>
    </row>
    <row r="953" spans="40:41" x14ac:dyDescent="0.8">
      <c r="AN953" s="7"/>
      <c r="AO953" s="14"/>
    </row>
    <row r="954" spans="40:41" x14ac:dyDescent="0.8">
      <c r="AN954" s="7"/>
      <c r="AO954" s="14"/>
    </row>
    <row r="955" spans="40:41" x14ac:dyDescent="0.8">
      <c r="AN955" s="7"/>
      <c r="AO955" s="14"/>
    </row>
    <row r="956" spans="40:41" x14ac:dyDescent="0.8">
      <c r="AN956" s="7"/>
      <c r="AO956" s="14"/>
    </row>
    <row r="957" spans="40:41" x14ac:dyDescent="0.8">
      <c r="AN957" s="7"/>
      <c r="AO957" s="14"/>
    </row>
    <row r="958" spans="40:41" x14ac:dyDescent="0.8">
      <c r="AN958" s="7"/>
      <c r="AO958" s="14"/>
    </row>
    <row r="959" spans="40:41" x14ac:dyDescent="0.8">
      <c r="AN959" s="7"/>
      <c r="AO959" s="14"/>
    </row>
    <row r="960" spans="40:41" x14ac:dyDescent="0.8">
      <c r="AN960" s="7"/>
      <c r="AO960" s="14"/>
    </row>
    <row r="961" spans="40:41" x14ac:dyDescent="0.8">
      <c r="AN961" s="7"/>
      <c r="AO961" s="14"/>
    </row>
    <row r="962" spans="40:41" x14ac:dyDescent="0.8">
      <c r="AN962" s="7"/>
      <c r="AO962" s="14"/>
    </row>
    <row r="963" spans="40:41" x14ac:dyDescent="0.8">
      <c r="AN963" s="7"/>
      <c r="AO963" s="14"/>
    </row>
    <row r="964" spans="40:41" x14ac:dyDescent="0.8">
      <c r="AN964" s="7"/>
      <c r="AO964" s="14"/>
    </row>
    <row r="965" spans="40:41" x14ac:dyDescent="0.8">
      <c r="AN965" s="7"/>
      <c r="AO965" s="14"/>
    </row>
    <row r="966" spans="40:41" x14ac:dyDescent="0.8">
      <c r="AN966" s="7"/>
      <c r="AO966" s="14"/>
    </row>
    <row r="967" spans="40:41" x14ac:dyDescent="0.8">
      <c r="AN967" s="7"/>
      <c r="AO967" s="14"/>
    </row>
    <row r="968" spans="40:41" x14ac:dyDescent="0.8">
      <c r="AN968" s="7"/>
      <c r="AO968" s="14"/>
    </row>
    <row r="969" spans="40:41" x14ac:dyDescent="0.8">
      <c r="AN969" s="7"/>
      <c r="AO969" s="14"/>
    </row>
    <row r="970" spans="40:41" x14ac:dyDescent="0.8">
      <c r="AN970" s="7"/>
      <c r="AO970" s="14"/>
    </row>
    <row r="971" spans="40:41" x14ac:dyDescent="0.8">
      <c r="AN971" s="7"/>
      <c r="AO971" s="14"/>
    </row>
    <row r="972" spans="40:41" x14ac:dyDescent="0.8">
      <c r="AN972" s="7"/>
      <c r="AO972" s="14"/>
    </row>
    <row r="973" spans="40:41" x14ac:dyDescent="0.8">
      <c r="AN973" s="7"/>
      <c r="AO973" s="14"/>
    </row>
    <row r="974" spans="40:41" x14ac:dyDescent="0.8">
      <c r="AN974" s="7"/>
      <c r="AO974" s="14"/>
    </row>
    <row r="975" spans="40:41" x14ac:dyDescent="0.8">
      <c r="AN975" s="7"/>
      <c r="AO975" s="14"/>
    </row>
    <row r="976" spans="40:41" x14ac:dyDescent="0.8">
      <c r="AN976" s="7"/>
      <c r="AO976" s="14"/>
    </row>
    <row r="977" spans="40:41" x14ac:dyDescent="0.8">
      <c r="AN977" s="7"/>
      <c r="AO977" s="14"/>
    </row>
    <row r="978" spans="40:41" x14ac:dyDescent="0.8">
      <c r="AN978" s="7"/>
      <c r="AO978" s="14"/>
    </row>
    <row r="979" spans="40:41" x14ac:dyDescent="0.8">
      <c r="AN979" s="7"/>
      <c r="AO979" s="14"/>
    </row>
    <row r="980" spans="40:41" x14ac:dyDescent="0.8">
      <c r="AN980" s="7"/>
      <c r="AO980" s="14"/>
    </row>
    <row r="981" spans="40:41" x14ac:dyDescent="0.8">
      <c r="AN981" s="7"/>
      <c r="AO981" s="14"/>
    </row>
    <row r="982" spans="40:41" x14ac:dyDescent="0.8">
      <c r="AN982" s="7"/>
      <c r="AO982" s="14"/>
    </row>
    <row r="983" spans="40:41" x14ac:dyDescent="0.8">
      <c r="AN983" s="7"/>
      <c r="AO983" s="14"/>
    </row>
    <row r="984" spans="40:41" x14ac:dyDescent="0.8">
      <c r="AN984" s="7"/>
      <c r="AO984" s="14"/>
    </row>
    <row r="985" spans="40:41" x14ac:dyDescent="0.8">
      <c r="AN985" s="7"/>
      <c r="AO985" s="14"/>
    </row>
    <row r="986" spans="40:41" x14ac:dyDescent="0.8">
      <c r="AN986" s="7"/>
      <c r="AO986" s="14"/>
    </row>
    <row r="987" spans="40:41" x14ac:dyDescent="0.8">
      <c r="AN987" s="7"/>
      <c r="AO987" s="14"/>
    </row>
    <row r="988" spans="40:41" x14ac:dyDescent="0.8">
      <c r="AN988" s="7"/>
      <c r="AO988" s="14"/>
    </row>
    <row r="989" spans="40:41" x14ac:dyDescent="0.8">
      <c r="AN989" s="7"/>
      <c r="AO989" s="14"/>
    </row>
    <row r="990" spans="40:41" x14ac:dyDescent="0.8">
      <c r="AN990" s="7"/>
      <c r="AO990" s="14"/>
    </row>
    <row r="991" spans="40:41" x14ac:dyDescent="0.8">
      <c r="AN991" s="7"/>
      <c r="AO991" s="14"/>
    </row>
    <row r="992" spans="40:41" x14ac:dyDescent="0.8">
      <c r="AN992" s="7"/>
      <c r="AO992" s="14"/>
    </row>
    <row r="993" spans="40:41" x14ac:dyDescent="0.8">
      <c r="AN993" s="7"/>
      <c r="AO993" s="14"/>
    </row>
    <row r="994" spans="40:41" x14ac:dyDescent="0.8">
      <c r="AN994" s="7"/>
      <c r="AO994" s="14"/>
    </row>
    <row r="995" spans="40:41" x14ac:dyDescent="0.8">
      <c r="AN995" s="7"/>
      <c r="AO995" s="14"/>
    </row>
    <row r="996" spans="40:41" x14ac:dyDescent="0.8">
      <c r="AN996" s="7"/>
      <c r="AO996" s="14"/>
    </row>
    <row r="997" spans="40:41" x14ac:dyDescent="0.8">
      <c r="AN997" s="7"/>
      <c r="AO997" s="14"/>
    </row>
    <row r="998" spans="40:41" x14ac:dyDescent="0.8">
      <c r="AN998" s="7"/>
      <c r="AO998" s="14"/>
    </row>
    <row r="999" spans="40:41" x14ac:dyDescent="0.8">
      <c r="AN999" s="7"/>
      <c r="AO999" s="14"/>
    </row>
    <row r="1000" spans="40:41" x14ac:dyDescent="0.8">
      <c r="AN1000" s="7"/>
      <c r="AO1000" s="14"/>
    </row>
    <row r="1001" spans="40:41" x14ac:dyDescent="0.8">
      <c r="AN1001" s="7"/>
      <c r="AO1001" s="14"/>
    </row>
    <row r="1002" spans="40:41" x14ac:dyDescent="0.8">
      <c r="AN1002" s="7"/>
      <c r="AO1002" s="14"/>
    </row>
    <row r="1003" spans="40:41" x14ac:dyDescent="0.8">
      <c r="AN1003" s="7"/>
      <c r="AO1003" s="14"/>
    </row>
    <row r="1004" spans="40:41" x14ac:dyDescent="0.8">
      <c r="AN1004" s="7"/>
      <c r="AO1004" s="14"/>
    </row>
    <row r="1005" spans="40:41" x14ac:dyDescent="0.8">
      <c r="AN1005" s="7"/>
      <c r="AO1005" s="14"/>
    </row>
    <row r="1006" spans="40:41" x14ac:dyDescent="0.8">
      <c r="AN1006" s="7"/>
      <c r="AO1006" s="14"/>
    </row>
    <row r="1007" spans="40:41" x14ac:dyDescent="0.8">
      <c r="AN1007" s="7"/>
      <c r="AO1007" s="14"/>
    </row>
    <row r="1008" spans="40:41" x14ac:dyDescent="0.8">
      <c r="AN1008" s="7"/>
      <c r="AO1008" s="14"/>
    </row>
    <row r="1009" spans="40:41" x14ac:dyDescent="0.8">
      <c r="AN1009" s="7"/>
      <c r="AO1009" s="14"/>
    </row>
    <row r="1010" spans="40:41" x14ac:dyDescent="0.8">
      <c r="AN1010" s="7"/>
      <c r="AO1010" s="14"/>
    </row>
    <row r="1011" spans="40:41" x14ac:dyDescent="0.8">
      <c r="AN1011" s="7"/>
      <c r="AO1011" s="14"/>
    </row>
    <row r="1012" spans="40:41" x14ac:dyDescent="0.8">
      <c r="AN1012" s="7"/>
      <c r="AO1012" s="14"/>
    </row>
    <row r="1013" spans="40:41" x14ac:dyDescent="0.8">
      <c r="AN1013" s="7"/>
      <c r="AO1013" s="14"/>
    </row>
    <row r="1014" spans="40:41" x14ac:dyDescent="0.8">
      <c r="AN1014" s="7"/>
      <c r="AO1014" s="14"/>
    </row>
    <row r="1015" spans="40:41" x14ac:dyDescent="0.8">
      <c r="AN1015" s="7"/>
      <c r="AO1015" s="14"/>
    </row>
    <row r="1016" spans="40:41" x14ac:dyDescent="0.8">
      <c r="AN1016" s="7"/>
      <c r="AO1016" s="14"/>
    </row>
    <row r="1017" spans="40:41" x14ac:dyDescent="0.8">
      <c r="AN1017" s="7"/>
      <c r="AO1017" s="14"/>
    </row>
    <row r="1018" spans="40:41" x14ac:dyDescent="0.8">
      <c r="AN1018" s="7"/>
      <c r="AO1018" s="14"/>
    </row>
    <row r="1019" spans="40:41" x14ac:dyDescent="0.8">
      <c r="AN1019" s="7"/>
      <c r="AO1019" s="14"/>
    </row>
    <row r="1020" spans="40:41" x14ac:dyDescent="0.8">
      <c r="AN1020" s="7"/>
      <c r="AO1020" s="14"/>
    </row>
    <row r="1021" spans="40:41" x14ac:dyDescent="0.8">
      <c r="AN1021" s="7"/>
      <c r="AO1021" s="14"/>
    </row>
    <row r="1022" spans="40:41" x14ac:dyDescent="0.8">
      <c r="AN1022" s="7"/>
      <c r="AO1022" s="14"/>
    </row>
    <row r="1023" spans="40:41" x14ac:dyDescent="0.8">
      <c r="AN1023" s="7"/>
      <c r="AO1023" s="14"/>
    </row>
    <row r="1024" spans="40:41" x14ac:dyDescent="0.8">
      <c r="AN1024" s="7"/>
      <c r="AO1024" s="14"/>
    </row>
    <row r="1025" spans="40:41" x14ac:dyDescent="0.8">
      <c r="AN1025" s="7"/>
      <c r="AO1025" s="14"/>
    </row>
    <row r="1026" spans="40:41" x14ac:dyDescent="0.8">
      <c r="AN1026" s="7"/>
      <c r="AO1026" s="14"/>
    </row>
    <row r="1027" spans="40:41" x14ac:dyDescent="0.8">
      <c r="AN1027" s="7"/>
      <c r="AO1027" s="14"/>
    </row>
    <row r="1028" spans="40:41" x14ac:dyDescent="0.8">
      <c r="AN1028" s="7"/>
      <c r="AO1028" s="14"/>
    </row>
    <row r="1029" spans="40:41" x14ac:dyDescent="0.8">
      <c r="AN1029" s="7"/>
      <c r="AO1029" s="14"/>
    </row>
    <row r="1030" spans="40:41" x14ac:dyDescent="0.8">
      <c r="AN1030" s="7"/>
      <c r="AO1030" s="14"/>
    </row>
    <row r="1031" spans="40:41" x14ac:dyDescent="0.8">
      <c r="AN1031" s="7"/>
      <c r="AO1031" s="14"/>
    </row>
    <row r="1032" spans="40:41" x14ac:dyDescent="0.8">
      <c r="AN1032" s="7"/>
      <c r="AO1032" s="14"/>
    </row>
    <row r="1033" spans="40:41" x14ac:dyDescent="0.8">
      <c r="AN1033" s="7"/>
      <c r="AO1033" s="14"/>
    </row>
    <row r="1034" spans="40:41" x14ac:dyDescent="0.8">
      <c r="AN1034" s="7"/>
      <c r="AO1034" s="14"/>
    </row>
    <row r="1035" spans="40:41" x14ac:dyDescent="0.8">
      <c r="AN1035" s="7"/>
      <c r="AO1035" s="14"/>
    </row>
    <row r="1036" spans="40:41" x14ac:dyDescent="0.8">
      <c r="AN1036" s="7"/>
      <c r="AO1036" s="14"/>
    </row>
    <row r="1037" spans="40:41" x14ac:dyDescent="0.8">
      <c r="AN1037" s="7"/>
      <c r="AO1037" s="14"/>
    </row>
    <row r="1038" spans="40:41" x14ac:dyDescent="0.8">
      <c r="AN1038" s="7"/>
      <c r="AO1038" s="14"/>
    </row>
    <row r="1039" spans="40:41" x14ac:dyDescent="0.8">
      <c r="AN1039" s="7"/>
      <c r="AO1039" s="14"/>
    </row>
    <row r="1040" spans="40:41" x14ac:dyDescent="0.8">
      <c r="AN1040" s="7"/>
      <c r="AO1040" s="14"/>
    </row>
    <row r="1041" spans="40:41" x14ac:dyDescent="0.8">
      <c r="AN1041" s="7"/>
      <c r="AO1041" s="14"/>
    </row>
    <row r="1042" spans="40:41" x14ac:dyDescent="0.8">
      <c r="AN1042" s="7"/>
      <c r="AO1042" s="14"/>
    </row>
    <row r="1043" spans="40:41" x14ac:dyDescent="0.8">
      <c r="AN1043" s="7"/>
      <c r="AO1043" s="14"/>
    </row>
    <row r="1044" spans="40:41" x14ac:dyDescent="0.8">
      <c r="AN1044" s="7"/>
      <c r="AO1044" s="14"/>
    </row>
    <row r="1045" spans="40:41" x14ac:dyDescent="0.8">
      <c r="AN1045" s="7"/>
      <c r="AO1045" s="14"/>
    </row>
    <row r="1046" spans="40:41" x14ac:dyDescent="0.8">
      <c r="AN1046" s="7"/>
      <c r="AO1046" s="14"/>
    </row>
    <row r="1047" spans="40:41" x14ac:dyDescent="0.8">
      <c r="AN1047" s="7"/>
      <c r="AO1047" s="14"/>
    </row>
    <row r="1048" spans="40:41" x14ac:dyDescent="0.8">
      <c r="AN1048" s="7"/>
      <c r="AO1048" s="14"/>
    </row>
    <row r="1049" spans="40:41" x14ac:dyDescent="0.8">
      <c r="AN1049" s="7"/>
      <c r="AO1049" s="14"/>
    </row>
    <row r="1050" spans="40:41" x14ac:dyDescent="0.8">
      <c r="AN1050" s="7"/>
      <c r="AO1050" s="14"/>
    </row>
    <row r="1051" spans="40:41" x14ac:dyDescent="0.8">
      <c r="AN1051" s="7"/>
      <c r="AO1051" s="14"/>
    </row>
    <row r="1052" spans="40:41" x14ac:dyDescent="0.8">
      <c r="AN1052" s="7"/>
      <c r="AO1052" s="14"/>
    </row>
    <row r="1053" spans="40:41" x14ac:dyDescent="0.8">
      <c r="AN1053" s="7"/>
      <c r="AO1053" s="14"/>
    </row>
    <row r="1054" spans="40:41" x14ac:dyDescent="0.8">
      <c r="AN1054" s="7"/>
      <c r="AO1054" s="14"/>
    </row>
    <row r="1055" spans="40:41" x14ac:dyDescent="0.8">
      <c r="AN1055" s="7"/>
      <c r="AO1055" s="14"/>
    </row>
    <row r="1056" spans="40:41" x14ac:dyDescent="0.8">
      <c r="AN1056" s="7"/>
      <c r="AO1056" s="14"/>
    </row>
    <row r="1057" spans="40:41" x14ac:dyDescent="0.8">
      <c r="AN1057" s="7"/>
      <c r="AO1057" s="14"/>
    </row>
    <row r="1058" spans="40:41" x14ac:dyDescent="0.8">
      <c r="AN1058" s="7"/>
      <c r="AO1058" s="14"/>
    </row>
    <row r="1059" spans="40:41" x14ac:dyDescent="0.8">
      <c r="AN1059" s="7"/>
      <c r="AO1059" s="14"/>
    </row>
    <row r="1060" spans="40:41" x14ac:dyDescent="0.8">
      <c r="AN1060" s="7"/>
      <c r="AO1060" s="14"/>
    </row>
    <row r="1061" spans="40:41" x14ac:dyDescent="0.8">
      <c r="AN1061" s="7"/>
      <c r="AO1061" s="14"/>
    </row>
    <row r="1062" spans="40:41" x14ac:dyDescent="0.8">
      <c r="AN1062" s="7"/>
      <c r="AO1062" s="14"/>
    </row>
    <row r="1063" spans="40:41" x14ac:dyDescent="0.8">
      <c r="AN1063" s="7"/>
      <c r="AO1063" s="14"/>
    </row>
    <row r="1064" spans="40:41" x14ac:dyDescent="0.8">
      <c r="AN1064" s="7"/>
      <c r="AO1064" s="14"/>
    </row>
    <row r="1065" spans="40:41" x14ac:dyDescent="0.8">
      <c r="AN1065" s="7"/>
      <c r="AO1065" s="14"/>
    </row>
    <row r="1066" spans="40:41" x14ac:dyDescent="0.8">
      <c r="AN1066" s="7"/>
      <c r="AO1066" s="14"/>
    </row>
    <row r="1067" spans="40:41" x14ac:dyDescent="0.8">
      <c r="AN1067" s="7"/>
      <c r="AO1067" s="14"/>
    </row>
    <row r="1068" spans="40:41" x14ac:dyDescent="0.8">
      <c r="AN1068" s="7"/>
      <c r="AO1068" s="14"/>
    </row>
    <row r="1069" spans="40:41" x14ac:dyDescent="0.8">
      <c r="AN1069" s="7"/>
      <c r="AO1069" s="14"/>
    </row>
    <row r="1070" spans="40:41" x14ac:dyDescent="0.8">
      <c r="AN1070" s="7"/>
      <c r="AO1070" s="14"/>
    </row>
    <row r="1071" spans="40:41" x14ac:dyDescent="0.8">
      <c r="AN1071" s="7"/>
      <c r="AO1071" s="14"/>
    </row>
    <row r="1072" spans="40:41" x14ac:dyDescent="0.8">
      <c r="AN1072" s="7"/>
      <c r="AO1072" s="14"/>
    </row>
    <row r="1073" spans="40:41" x14ac:dyDescent="0.8">
      <c r="AN1073" s="7"/>
      <c r="AO1073" s="14"/>
    </row>
    <row r="1074" spans="40:41" x14ac:dyDescent="0.8">
      <c r="AN1074" s="7"/>
      <c r="AO1074" s="14"/>
    </row>
    <row r="1075" spans="40:41" x14ac:dyDescent="0.8">
      <c r="AN1075" s="7"/>
      <c r="AO1075" s="14"/>
    </row>
    <row r="1076" spans="40:41" x14ac:dyDescent="0.8">
      <c r="AN1076" s="7"/>
      <c r="AO1076" s="14"/>
    </row>
    <row r="1077" spans="40:41" x14ac:dyDescent="0.8">
      <c r="AN1077" s="7"/>
      <c r="AO1077" s="14"/>
    </row>
    <row r="1078" spans="40:41" x14ac:dyDescent="0.8">
      <c r="AN1078" s="7"/>
      <c r="AO1078" s="14"/>
    </row>
    <row r="1079" spans="40:41" x14ac:dyDescent="0.8">
      <c r="AN1079" s="7"/>
      <c r="AO1079" s="14"/>
    </row>
    <row r="1080" spans="40:41" x14ac:dyDescent="0.8">
      <c r="AN1080" s="7"/>
      <c r="AO1080" s="14"/>
    </row>
    <row r="1081" spans="40:41" x14ac:dyDescent="0.8">
      <c r="AN1081" s="7"/>
      <c r="AO1081" s="14"/>
    </row>
    <row r="1082" spans="40:41" x14ac:dyDescent="0.8">
      <c r="AN1082" s="7"/>
      <c r="AO1082" s="14"/>
    </row>
    <row r="1083" spans="40:41" x14ac:dyDescent="0.8">
      <c r="AN1083" s="7"/>
      <c r="AO1083" s="14"/>
    </row>
    <row r="1084" spans="40:41" x14ac:dyDescent="0.8">
      <c r="AN1084" s="7"/>
      <c r="AO1084" s="14"/>
    </row>
    <row r="1085" spans="40:41" x14ac:dyDescent="0.8">
      <c r="AN1085" s="7"/>
      <c r="AO1085" s="14"/>
    </row>
    <row r="1086" spans="40:41" x14ac:dyDescent="0.8">
      <c r="AN1086" s="7"/>
      <c r="AO1086" s="14"/>
    </row>
    <row r="1087" spans="40:41" x14ac:dyDescent="0.8">
      <c r="AN1087" s="7"/>
      <c r="AO1087" s="14"/>
    </row>
    <row r="1088" spans="40:41" x14ac:dyDescent="0.8">
      <c r="AN1088" s="7"/>
      <c r="AO1088" s="14"/>
    </row>
    <row r="1089" spans="40:41" x14ac:dyDescent="0.8">
      <c r="AN1089" s="7"/>
      <c r="AO1089" s="14"/>
    </row>
    <row r="1090" spans="40:41" x14ac:dyDescent="0.8">
      <c r="AN1090" s="7"/>
      <c r="AO1090" s="14"/>
    </row>
    <row r="1091" spans="40:41" x14ac:dyDescent="0.8">
      <c r="AN1091" s="7"/>
      <c r="AO1091" s="14"/>
    </row>
    <row r="1092" spans="40:41" x14ac:dyDescent="0.8">
      <c r="AN1092" s="7"/>
      <c r="AO1092" s="14"/>
    </row>
    <row r="1093" spans="40:41" x14ac:dyDescent="0.8">
      <c r="AN1093" s="7"/>
      <c r="AO1093" s="14"/>
    </row>
    <row r="1094" spans="40:41" x14ac:dyDescent="0.8">
      <c r="AN1094" s="7"/>
      <c r="AO1094" s="14"/>
    </row>
    <row r="1095" spans="40:41" x14ac:dyDescent="0.8">
      <c r="AN1095" s="7"/>
      <c r="AO1095" s="14"/>
    </row>
    <row r="1096" spans="40:41" x14ac:dyDescent="0.8">
      <c r="AN1096" s="7"/>
      <c r="AO1096" s="14"/>
    </row>
    <row r="1097" spans="40:41" x14ac:dyDescent="0.8">
      <c r="AN1097" s="7"/>
      <c r="AO1097" s="14"/>
    </row>
    <row r="1098" spans="40:41" x14ac:dyDescent="0.8">
      <c r="AN1098" s="7"/>
      <c r="AO1098" s="14"/>
    </row>
    <row r="1099" spans="40:41" x14ac:dyDescent="0.8">
      <c r="AN1099" s="7"/>
      <c r="AO1099" s="14"/>
    </row>
    <row r="1100" spans="40:41" x14ac:dyDescent="0.8">
      <c r="AN1100" s="7"/>
      <c r="AO1100" s="14"/>
    </row>
    <row r="1101" spans="40:41" x14ac:dyDescent="0.8">
      <c r="AN1101" s="7"/>
      <c r="AO1101" s="14"/>
    </row>
    <row r="1102" spans="40:41" x14ac:dyDescent="0.8">
      <c r="AN1102" s="7"/>
      <c r="AO1102" s="14"/>
    </row>
    <row r="1103" spans="40:41" x14ac:dyDescent="0.8">
      <c r="AN1103" s="7"/>
      <c r="AO1103" s="14"/>
    </row>
    <row r="1104" spans="40:41" x14ac:dyDescent="0.8">
      <c r="AN1104" s="7"/>
      <c r="AO1104" s="14"/>
    </row>
    <row r="1105" spans="40:41" x14ac:dyDescent="0.8">
      <c r="AN1105" s="7"/>
      <c r="AO1105" s="14"/>
    </row>
    <row r="1106" spans="40:41" x14ac:dyDescent="0.8">
      <c r="AN1106" s="7"/>
      <c r="AO1106" s="14"/>
    </row>
    <row r="1107" spans="40:41" x14ac:dyDescent="0.8">
      <c r="AN1107" s="7"/>
      <c r="AO1107" s="14"/>
    </row>
    <row r="1108" spans="40:41" x14ac:dyDescent="0.8">
      <c r="AN1108" s="7"/>
      <c r="AO1108" s="14"/>
    </row>
    <row r="1109" spans="40:41" x14ac:dyDescent="0.8">
      <c r="AN1109" s="7"/>
      <c r="AO1109" s="14"/>
    </row>
    <row r="1110" spans="40:41" x14ac:dyDescent="0.8">
      <c r="AN1110" s="7"/>
      <c r="AO1110" s="14"/>
    </row>
    <row r="1111" spans="40:41" x14ac:dyDescent="0.8">
      <c r="AN1111" s="7"/>
      <c r="AO1111" s="14"/>
    </row>
    <row r="1112" spans="40:41" x14ac:dyDescent="0.8">
      <c r="AN1112" s="7"/>
      <c r="AO1112" s="14"/>
    </row>
    <row r="1113" spans="40:41" x14ac:dyDescent="0.8">
      <c r="AN1113" s="7"/>
      <c r="AO1113" s="14"/>
    </row>
    <row r="1114" spans="40:41" x14ac:dyDescent="0.8">
      <c r="AN1114" s="7"/>
      <c r="AO1114" s="14"/>
    </row>
    <row r="1115" spans="40:41" x14ac:dyDescent="0.8">
      <c r="AN1115" s="7"/>
      <c r="AO1115" s="14"/>
    </row>
    <row r="1116" spans="40:41" x14ac:dyDescent="0.8">
      <c r="AN1116" s="7"/>
      <c r="AO1116" s="14"/>
    </row>
    <row r="1117" spans="40:41" x14ac:dyDescent="0.8">
      <c r="AN1117" s="7"/>
      <c r="AO1117" s="14"/>
    </row>
    <row r="1118" spans="40:41" x14ac:dyDescent="0.8">
      <c r="AN1118" s="7"/>
      <c r="AO1118" s="14"/>
    </row>
    <row r="1119" spans="40:41" x14ac:dyDescent="0.8">
      <c r="AN1119" s="7"/>
      <c r="AO1119" s="14"/>
    </row>
    <row r="1120" spans="40:41" x14ac:dyDescent="0.8">
      <c r="AN1120" s="7"/>
      <c r="AO1120" s="14"/>
    </row>
    <row r="1121" spans="40:41" x14ac:dyDescent="0.8">
      <c r="AN1121" s="7"/>
      <c r="AO1121" s="14"/>
    </row>
    <row r="1122" spans="40:41" x14ac:dyDescent="0.8">
      <c r="AN1122" s="7"/>
      <c r="AO1122" s="14"/>
    </row>
    <row r="1123" spans="40:41" x14ac:dyDescent="0.8">
      <c r="AN1123" s="7"/>
      <c r="AO1123" s="14"/>
    </row>
    <row r="1124" spans="40:41" x14ac:dyDescent="0.8">
      <c r="AN1124" s="7"/>
      <c r="AO1124" s="14"/>
    </row>
    <row r="1125" spans="40:41" x14ac:dyDescent="0.8">
      <c r="AN1125" s="7"/>
      <c r="AO1125" s="14"/>
    </row>
    <row r="1126" spans="40:41" x14ac:dyDescent="0.8">
      <c r="AN1126" s="7"/>
      <c r="AO1126" s="14"/>
    </row>
    <row r="1127" spans="40:41" x14ac:dyDescent="0.8">
      <c r="AN1127" s="7"/>
      <c r="AO1127" s="14"/>
    </row>
    <row r="1128" spans="40:41" x14ac:dyDescent="0.8">
      <c r="AN1128" s="7"/>
      <c r="AO1128" s="14"/>
    </row>
    <row r="1129" spans="40:41" x14ac:dyDescent="0.8">
      <c r="AN1129" s="7"/>
      <c r="AO1129" s="14"/>
    </row>
    <row r="1130" spans="40:41" x14ac:dyDescent="0.8">
      <c r="AN1130" s="7"/>
      <c r="AO1130" s="14"/>
    </row>
    <row r="1131" spans="40:41" x14ac:dyDescent="0.8">
      <c r="AN1131" s="7"/>
      <c r="AO1131" s="14"/>
    </row>
    <row r="1132" spans="40:41" x14ac:dyDescent="0.8">
      <c r="AN1132" s="7"/>
      <c r="AO1132" s="14"/>
    </row>
    <row r="1133" spans="40:41" x14ac:dyDescent="0.8">
      <c r="AN1133" s="7"/>
      <c r="AO1133" s="14"/>
    </row>
    <row r="1134" spans="40:41" x14ac:dyDescent="0.8">
      <c r="AN1134" s="7"/>
      <c r="AO1134" s="14"/>
    </row>
    <row r="1135" spans="40:41" x14ac:dyDescent="0.8">
      <c r="AN1135" s="7"/>
      <c r="AO1135" s="14"/>
    </row>
    <row r="1136" spans="40:41" x14ac:dyDescent="0.8">
      <c r="AN1136" s="7"/>
      <c r="AO1136" s="14"/>
    </row>
    <row r="1137" spans="40:41" x14ac:dyDescent="0.8">
      <c r="AN1137" s="7"/>
      <c r="AO1137" s="14"/>
    </row>
    <row r="1138" spans="40:41" x14ac:dyDescent="0.8">
      <c r="AN1138" s="7"/>
      <c r="AO1138" s="14"/>
    </row>
    <row r="1139" spans="40:41" x14ac:dyDescent="0.8">
      <c r="AN1139" s="7"/>
      <c r="AO1139" s="14"/>
    </row>
    <row r="1140" spans="40:41" x14ac:dyDescent="0.8">
      <c r="AN1140" s="7"/>
      <c r="AO1140" s="14"/>
    </row>
    <row r="1141" spans="40:41" x14ac:dyDescent="0.8">
      <c r="AN1141" s="7"/>
      <c r="AO1141" s="14"/>
    </row>
    <row r="1142" spans="40:41" x14ac:dyDescent="0.8">
      <c r="AN1142" s="7"/>
      <c r="AO1142" s="14"/>
    </row>
    <row r="1143" spans="40:41" x14ac:dyDescent="0.8">
      <c r="AN1143" s="7"/>
      <c r="AO1143" s="14"/>
    </row>
    <row r="1144" spans="40:41" x14ac:dyDescent="0.8">
      <c r="AN1144" s="7"/>
      <c r="AO1144" s="14"/>
    </row>
    <row r="1145" spans="40:41" x14ac:dyDescent="0.8">
      <c r="AN1145" s="7"/>
      <c r="AO1145" s="14"/>
    </row>
    <row r="1146" spans="40:41" x14ac:dyDescent="0.8">
      <c r="AN1146" s="7"/>
      <c r="AO1146" s="14"/>
    </row>
    <row r="1147" spans="40:41" x14ac:dyDescent="0.8">
      <c r="AN1147" s="7"/>
      <c r="AO1147" s="14"/>
    </row>
    <row r="1148" spans="40:41" x14ac:dyDescent="0.8">
      <c r="AN1148" s="7"/>
      <c r="AO1148" s="14"/>
    </row>
    <row r="1149" spans="40:41" x14ac:dyDescent="0.8">
      <c r="AN1149" s="7"/>
      <c r="AO1149" s="14"/>
    </row>
    <row r="1150" spans="40:41" x14ac:dyDescent="0.8">
      <c r="AN1150" s="7"/>
      <c r="AO1150" s="14"/>
    </row>
    <row r="1151" spans="40:41" x14ac:dyDescent="0.8">
      <c r="AN1151" s="7"/>
      <c r="AO1151" s="14"/>
    </row>
    <row r="1152" spans="40:41" x14ac:dyDescent="0.8">
      <c r="AN1152" s="7"/>
      <c r="AO1152" s="14"/>
    </row>
    <row r="1153" spans="40:41" x14ac:dyDescent="0.8">
      <c r="AN1153" s="7"/>
      <c r="AO1153" s="14"/>
    </row>
    <row r="1154" spans="40:41" x14ac:dyDescent="0.8">
      <c r="AN1154" s="7"/>
      <c r="AO1154" s="14"/>
    </row>
    <row r="1155" spans="40:41" x14ac:dyDescent="0.8">
      <c r="AN1155" s="7"/>
      <c r="AO1155" s="14"/>
    </row>
    <row r="1156" spans="40:41" x14ac:dyDescent="0.8">
      <c r="AN1156" s="7"/>
      <c r="AO1156" s="14"/>
    </row>
    <row r="1157" spans="40:41" x14ac:dyDescent="0.8">
      <c r="AN1157" s="7"/>
      <c r="AO1157" s="14"/>
    </row>
    <row r="1158" spans="40:41" x14ac:dyDescent="0.8">
      <c r="AN1158" s="7"/>
      <c r="AO1158" s="14"/>
    </row>
    <row r="1159" spans="40:41" x14ac:dyDescent="0.8">
      <c r="AN1159" s="7"/>
      <c r="AO1159" s="14"/>
    </row>
    <row r="1160" spans="40:41" x14ac:dyDescent="0.8">
      <c r="AN1160" s="7"/>
      <c r="AO1160" s="14"/>
    </row>
    <row r="1161" spans="40:41" x14ac:dyDescent="0.8">
      <c r="AN1161" s="7"/>
      <c r="AO1161" s="14"/>
    </row>
    <row r="1162" spans="40:41" x14ac:dyDescent="0.8">
      <c r="AN1162" s="7"/>
      <c r="AO1162" s="14"/>
    </row>
    <row r="1163" spans="40:41" x14ac:dyDescent="0.8">
      <c r="AN1163" s="7"/>
      <c r="AO1163" s="14"/>
    </row>
    <row r="1164" spans="40:41" x14ac:dyDescent="0.8">
      <c r="AN1164" s="7"/>
      <c r="AO1164" s="14"/>
    </row>
    <row r="1165" spans="40:41" x14ac:dyDescent="0.8">
      <c r="AN1165" s="7"/>
      <c r="AO1165" s="14"/>
    </row>
    <row r="1166" spans="40:41" x14ac:dyDescent="0.8">
      <c r="AN1166" s="7"/>
      <c r="AO1166" s="14"/>
    </row>
    <row r="1167" spans="40:41" x14ac:dyDescent="0.8">
      <c r="AN1167" s="7"/>
      <c r="AO1167" s="14"/>
    </row>
    <row r="1168" spans="40:41" x14ac:dyDescent="0.8">
      <c r="AN1168" s="7"/>
      <c r="AO1168" s="14"/>
    </row>
    <row r="1169" spans="40:41" x14ac:dyDescent="0.8">
      <c r="AN1169" s="7"/>
      <c r="AO1169" s="14"/>
    </row>
    <row r="1170" spans="40:41" x14ac:dyDescent="0.8">
      <c r="AN1170" s="7"/>
      <c r="AO1170" s="14"/>
    </row>
    <row r="1171" spans="40:41" x14ac:dyDescent="0.8">
      <c r="AN1171" s="7"/>
      <c r="AO1171" s="14"/>
    </row>
    <row r="1172" spans="40:41" x14ac:dyDescent="0.8">
      <c r="AN1172" s="7"/>
      <c r="AO1172" s="14"/>
    </row>
    <row r="1173" spans="40:41" x14ac:dyDescent="0.8">
      <c r="AN1173" s="7"/>
      <c r="AO1173" s="14"/>
    </row>
    <row r="1174" spans="40:41" x14ac:dyDescent="0.8">
      <c r="AN1174" s="7"/>
      <c r="AO1174" s="14"/>
    </row>
    <row r="1175" spans="40:41" x14ac:dyDescent="0.8">
      <c r="AN1175" s="7"/>
      <c r="AO1175" s="14"/>
    </row>
    <row r="1176" spans="40:41" x14ac:dyDescent="0.8">
      <c r="AN1176" s="7"/>
      <c r="AO1176" s="14"/>
    </row>
    <row r="1177" spans="40:41" x14ac:dyDescent="0.8">
      <c r="AN1177" s="7"/>
      <c r="AO1177" s="14"/>
    </row>
    <row r="1178" spans="40:41" x14ac:dyDescent="0.8">
      <c r="AN1178" s="7"/>
      <c r="AO1178" s="14"/>
    </row>
    <row r="1179" spans="40:41" x14ac:dyDescent="0.8">
      <c r="AN1179" s="7"/>
      <c r="AO1179" s="14"/>
    </row>
    <row r="1180" spans="40:41" x14ac:dyDescent="0.8">
      <c r="AN1180" s="7"/>
      <c r="AO1180" s="14"/>
    </row>
    <row r="1181" spans="40:41" x14ac:dyDescent="0.8">
      <c r="AN1181" s="7"/>
      <c r="AO1181" s="14"/>
    </row>
    <row r="1182" spans="40:41" x14ac:dyDescent="0.8">
      <c r="AN1182" s="7"/>
      <c r="AO1182" s="14"/>
    </row>
    <row r="1183" spans="40:41" x14ac:dyDescent="0.8">
      <c r="AN1183" s="7"/>
      <c r="AO1183" s="14"/>
    </row>
    <row r="1184" spans="40:41" x14ac:dyDescent="0.8">
      <c r="AN1184" s="7"/>
      <c r="AO1184" s="14"/>
    </row>
    <row r="1185" spans="40:41" x14ac:dyDescent="0.8">
      <c r="AN1185" s="7"/>
      <c r="AO1185" s="14"/>
    </row>
    <row r="1186" spans="40:41" x14ac:dyDescent="0.8">
      <c r="AN1186" s="7"/>
      <c r="AO1186" s="14"/>
    </row>
    <row r="1187" spans="40:41" x14ac:dyDescent="0.8">
      <c r="AN1187" s="7"/>
      <c r="AO1187" s="14"/>
    </row>
    <row r="1188" spans="40:41" x14ac:dyDescent="0.8">
      <c r="AN1188" s="7"/>
      <c r="AO1188" s="14"/>
    </row>
    <row r="1189" spans="40:41" x14ac:dyDescent="0.8">
      <c r="AN1189" s="7"/>
      <c r="AO1189" s="14"/>
    </row>
    <row r="1190" spans="40:41" x14ac:dyDescent="0.8">
      <c r="AN1190" s="7"/>
      <c r="AO1190" s="14"/>
    </row>
    <row r="1191" spans="40:41" x14ac:dyDescent="0.8">
      <c r="AN1191" s="7"/>
      <c r="AO1191" s="14"/>
    </row>
    <row r="1192" spans="40:41" x14ac:dyDescent="0.8">
      <c r="AN1192" s="7"/>
      <c r="AO1192" s="14"/>
    </row>
    <row r="1193" spans="40:41" x14ac:dyDescent="0.8">
      <c r="AN1193" s="7"/>
      <c r="AO1193" s="14"/>
    </row>
    <row r="1194" spans="40:41" x14ac:dyDescent="0.8">
      <c r="AN1194" s="7"/>
      <c r="AO1194" s="14"/>
    </row>
    <row r="1195" spans="40:41" x14ac:dyDescent="0.8">
      <c r="AN1195" s="7"/>
      <c r="AO1195" s="14"/>
    </row>
    <row r="1196" spans="40:41" x14ac:dyDescent="0.8">
      <c r="AN1196" s="7"/>
      <c r="AO1196" s="14"/>
    </row>
    <row r="1197" spans="40:41" x14ac:dyDescent="0.8">
      <c r="AN1197" s="7"/>
      <c r="AO1197" s="14"/>
    </row>
    <row r="1198" spans="40:41" x14ac:dyDescent="0.8">
      <c r="AN1198" s="7"/>
      <c r="AO1198" s="14"/>
    </row>
    <row r="1199" spans="40:41" x14ac:dyDescent="0.8">
      <c r="AN1199" s="7"/>
      <c r="AO1199" s="14"/>
    </row>
    <row r="1200" spans="40:41" x14ac:dyDescent="0.8">
      <c r="AN1200" s="7"/>
      <c r="AO1200" s="14"/>
    </row>
    <row r="1201" spans="40:41" x14ac:dyDescent="0.8">
      <c r="AN1201" s="7"/>
      <c r="AO1201" s="14"/>
    </row>
    <row r="1202" spans="40:41" x14ac:dyDescent="0.8">
      <c r="AN1202" s="7"/>
      <c r="AO1202" s="14"/>
    </row>
    <row r="1203" spans="40:41" x14ac:dyDescent="0.8">
      <c r="AN1203" s="7"/>
      <c r="AO1203" s="14"/>
    </row>
    <row r="1204" spans="40:41" x14ac:dyDescent="0.8">
      <c r="AN1204" s="7"/>
      <c r="AO1204" s="14"/>
    </row>
    <row r="1205" spans="40:41" x14ac:dyDescent="0.8">
      <c r="AN1205" s="7"/>
      <c r="AO1205" s="14"/>
    </row>
    <row r="1206" spans="40:41" x14ac:dyDescent="0.8">
      <c r="AN1206" s="7"/>
      <c r="AO1206" s="14"/>
    </row>
    <row r="1207" spans="40:41" x14ac:dyDescent="0.8">
      <c r="AN1207" s="7"/>
      <c r="AO1207" s="14"/>
    </row>
    <row r="1208" spans="40:41" x14ac:dyDescent="0.8">
      <c r="AN1208" s="7"/>
      <c r="AO1208" s="14"/>
    </row>
    <row r="1209" spans="40:41" x14ac:dyDescent="0.8">
      <c r="AN1209" s="7"/>
      <c r="AO1209" s="14"/>
    </row>
    <row r="1210" spans="40:41" x14ac:dyDescent="0.8">
      <c r="AN1210" s="7"/>
      <c r="AO1210" s="14"/>
    </row>
    <row r="1211" spans="40:41" x14ac:dyDescent="0.8">
      <c r="AN1211" s="7"/>
      <c r="AO1211" s="14"/>
    </row>
    <row r="1212" spans="40:41" x14ac:dyDescent="0.8">
      <c r="AN1212" s="7"/>
      <c r="AO1212" s="14"/>
    </row>
    <row r="1213" spans="40:41" x14ac:dyDescent="0.8">
      <c r="AN1213" s="7"/>
      <c r="AO1213" s="14"/>
    </row>
    <row r="1214" spans="40:41" x14ac:dyDescent="0.8">
      <c r="AN1214" s="7"/>
      <c r="AO1214" s="14"/>
    </row>
    <row r="1215" spans="40:41" x14ac:dyDescent="0.8">
      <c r="AN1215" s="7"/>
      <c r="AO1215" s="14"/>
    </row>
    <row r="1216" spans="40:41" x14ac:dyDescent="0.8">
      <c r="AN1216" s="7"/>
      <c r="AO1216" s="14"/>
    </row>
    <row r="1217" spans="40:41" x14ac:dyDescent="0.8">
      <c r="AN1217" s="7"/>
      <c r="AO1217" s="14"/>
    </row>
    <row r="1218" spans="40:41" x14ac:dyDescent="0.8">
      <c r="AN1218" s="7"/>
      <c r="AO1218" s="14"/>
    </row>
    <row r="1219" spans="40:41" x14ac:dyDescent="0.8">
      <c r="AN1219" s="7"/>
      <c r="AO1219" s="14"/>
    </row>
    <row r="1220" spans="40:41" x14ac:dyDescent="0.8">
      <c r="AN1220" s="7"/>
      <c r="AO1220" s="14"/>
    </row>
    <row r="1221" spans="40:41" x14ac:dyDescent="0.8">
      <c r="AN1221" s="7"/>
      <c r="AO1221" s="14"/>
    </row>
    <row r="1222" spans="40:41" x14ac:dyDescent="0.8">
      <c r="AN1222" s="7"/>
      <c r="AO1222" s="14"/>
    </row>
    <row r="1223" spans="40:41" x14ac:dyDescent="0.8">
      <c r="AN1223" s="7"/>
      <c r="AO1223" s="14"/>
    </row>
    <row r="1224" spans="40:41" x14ac:dyDescent="0.8">
      <c r="AN1224" s="7"/>
      <c r="AO1224" s="14"/>
    </row>
    <row r="1225" spans="40:41" x14ac:dyDescent="0.8">
      <c r="AN1225" s="7"/>
      <c r="AO1225" s="14"/>
    </row>
    <row r="1226" spans="40:41" x14ac:dyDescent="0.8">
      <c r="AN1226" s="7"/>
      <c r="AO1226" s="14"/>
    </row>
    <row r="1227" spans="40:41" x14ac:dyDescent="0.8">
      <c r="AN1227" s="7"/>
      <c r="AO1227" s="14"/>
    </row>
    <row r="1228" spans="40:41" x14ac:dyDescent="0.8">
      <c r="AN1228" s="7"/>
      <c r="AO1228" s="14"/>
    </row>
    <row r="1229" spans="40:41" x14ac:dyDescent="0.8">
      <c r="AN1229" s="7"/>
      <c r="AO1229" s="14"/>
    </row>
    <row r="1230" spans="40:41" x14ac:dyDescent="0.8">
      <c r="AN1230" s="7"/>
      <c r="AO1230" s="14"/>
    </row>
    <row r="1231" spans="40:41" x14ac:dyDescent="0.8">
      <c r="AN1231" s="7"/>
      <c r="AO1231" s="14"/>
    </row>
    <row r="1232" spans="40:41" x14ac:dyDescent="0.8">
      <c r="AN1232" s="7"/>
      <c r="AO1232" s="14"/>
    </row>
    <row r="1233" spans="40:41" x14ac:dyDescent="0.8">
      <c r="AN1233" s="7"/>
      <c r="AO1233" s="14"/>
    </row>
    <row r="1234" spans="40:41" x14ac:dyDescent="0.8">
      <c r="AN1234" s="7"/>
      <c r="AO1234" s="14"/>
    </row>
    <row r="1235" spans="40:41" x14ac:dyDescent="0.8">
      <c r="AN1235" s="7"/>
      <c r="AO1235" s="14"/>
    </row>
    <row r="1236" spans="40:41" x14ac:dyDescent="0.8">
      <c r="AN1236" s="7"/>
      <c r="AO1236" s="14"/>
    </row>
    <row r="1237" spans="40:41" x14ac:dyDescent="0.8">
      <c r="AN1237" s="7"/>
      <c r="AO1237" s="14"/>
    </row>
    <row r="1238" spans="40:41" x14ac:dyDescent="0.8">
      <c r="AN1238" s="7"/>
      <c r="AO1238" s="14"/>
    </row>
    <row r="1239" spans="40:41" x14ac:dyDescent="0.8">
      <c r="AN1239" s="7"/>
      <c r="AO1239" s="14"/>
    </row>
    <row r="1240" spans="40:41" x14ac:dyDescent="0.8">
      <c r="AN1240" s="7"/>
      <c r="AO1240" s="14"/>
    </row>
    <row r="1241" spans="40:41" x14ac:dyDescent="0.8">
      <c r="AN1241" s="7"/>
      <c r="AO1241" s="14"/>
    </row>
    <row r="1242" spans="40:41" x14ac:dyDescent="0.8">
      <c r="AN1242" s="7"/>
      <c r="AO1242" s="14"/>
    </row>
    <row r="1243" spans="40:41" x14ac:dyDescent="0.8">
      <c r="AN1243" s="7"/>
      <c r="AO1243" s="14"/>
    </row>
    <row r="1244" spans="40:41" x14ac:dyDescent="0.8">
      <c r="AN1244" s="7"/>
      <c r="AO1244" s="14"/>
    </row>
    <row r="1245" spans="40:41" x14ac:dyDescent="0.8">
      <c r="AN1245" s="7"/>
      <c r="AO1245" s="14"/>
    </row>
    <row r="1246" spans="40:41" x14ac:dyDescent="0.8">
      <c r="AN1246" s="7"/>
      <c r="AO1246" s="14"/>
    </row>
    <row r="1247" spans="40:41" x14ac:dyDescent="0.8">
      <c r="AN1247" s="7"/>
      <c r="AO1247" s="14"/>
    </row>
    <row r="1248" spans="40:41" x14ac:dyDescent="0.8">
      <c r="AN1248" s="7"/>
      <c r="AO1248" s="14"/>
    </row>
    <row r="1249" spans="40:41" x14ac:dyDescent="0.8">
      <c r="AN1249" s="7"/>
      <c r="AO1249" s="14"/>
    </row>
    <row r="1250" spans="40:41" x14ac:dyDescent="0.8">
      <c r="AN1250" s="7"/>
      <c r="AO1250" s="14"/>
    </row>
    <row r="1251" spans="40:41" x14ac:dyDescent="0.8">
      <c r="AN1251" s="7"/>
      <c r="AO1251" s="14"/>
    </row>
    <row r="1252" spans="40:41" x14ac:dyDescent="0.8">
      <c r="AN1252" s="7"/>
      <c r="AO1252" s="14"/>
    </row>
    <row r="1253" spans="40:41" x14ac:dyDescent="0.8">
      <c r="AN1253" s="7"/>
      <c r="AO1253" s="14"/>
    </row>
    <row r="1254" spans="40:41" x14ac:dyDescent="0.8">
      <c r="AN1254" s="7"/>
      <c r="AO1254" s="14"/>
    </row>
    <row r="1255" spans="40:41" x14ac:dyDescent="0.8">
      <c r="AN1255" s="7"/>
      <c r="AO1255" s="14"/>
    </row>
    <row r="1256" spans="40:41" x14ac:dyDescent="0.8">
      <c r="AN1256" s="7"/>
      <c r="AO1256" s="14"/>
    </row>
    <row r="1257" spans="40:41" x14ac:dyDescent="0.8">
      <c r="AN1257" s="7"/>
      <c r="AO1257" s="14"/>
    </row>
    <row r="1258" spans="40:41" x14ac:dyDescent="0.8">
      <c r="AN1258" s="7"/>
      <c r="AO1258" s="14"/>
    </row>
    <row r="1259" spans="40:41" x14ac:dyDescent="0.8">
      <c r="AN1259" s="7"/>
      <c r="AO1259" s="14"/>
    </row>
    <row r="1260" spans="40:41" x14ac:dyDescent="0.8">
      <c r="AN1260" s="7"/>
      <c r="AO1260" s="14"/>
    </row>
    <row r="1261" spans="40:41" x14ac:dyDescent="0.8">
      <c r="AN1261" s="7"/>
      <c r="AO1261" s="14"/>
    </row>
    <row r="1262" spans="40:41" x14ac:dyDescent="0.8">
      <c r="AN1262" s="7"/>
      <c r="AO1262" s="14"/>
    </row>
    <row r="1263" spans="40:41" x14ac:dyDescent="0.8">
      <c r="AN1263" s="7"/>
      <c r="AO1263" s="14"/>
    </row>
    <row r="1264" spans="40:41" x14ac:dyDescent="0.8">
      <c r="AN1264" s="7"/>
      <c r="AO1264" s="14"/>
    </row>
    <row r="1265" spans="40:41" x14ac:dyDescent="0.8">
      <c r="AN1265" s="7"/>
      <c r="AO1265" s="14"/>
    </row>
    <row r="1266" spans="40:41" x14ac:dyDescent="0.8">
      <c r="AN1266" s="7"/>
      <c r="AO1266" s="14"/>
    </row>
    <row r="1267" spans="40:41" x14ac:dyDescent="0.8">
      <c r="AN1267" s="7"/>
      <c r="AO1267" s="14"/>
    </row>
    <row r="1268" spans="40:41" x14ac:dyDescent="0.8">
      <c r="AN1268" s="7"/>
      <c r="AO1268" s="14"/>
    </row>
    <row r="1269" spans="40:41" x14ac:dyDescent="0.8">
      <c r="AN1269" s="7"/>
      <c r="AO1269" s="14"/>
    </row>
    <row r="1270" spans="40:41" x14ac:dyDescent="0.8">
      <c r="AN1270" s="7"/>
      <c r="AO1270" s="14"/>
    </row>
    <row r="1271" spans="40:41" x14ac:dyDescent="0.8">
      <c r="AN1271" s="7"/>
      <c r="AO1271" s="14"/>
    </row>
    <row r="1272" spans="40:41" x14ac:dyDescent="0.8">
      <c r="AN1272" s="7"/>
      <c r="AO1272" s="14"/>
    </row>
    <row r="1273" spans="40:41" x14ac:dyDescent="0.8">
      <c r="AN1273" s="7"/>
      <c r="AO1273" s="14"/>
    </row>
    <row r="1274" spans="40:41" x14ac:dyDescent="0.8">
      <c r="AN1274" s="7"/>
      <c r="AO1274" s="14"/>
    </row>
    <row r="1275" spans="40:41" x14ac:dyDescent="0.8">
      <c r="AN1275" s="7"/>
      <c r="AO1275" s="14"/>
    </row>
    <row r="1276" spans="40:41" x14ac:dyDescent="0.8">
      <c r="AN1276" s="7"/>
      <c r="AO1276" s="14"/>
    </row>
    <row r="1277" spans="40:41" x14ac:dyDescent="0.8">
      <c r="AN1277" s="7"/>
      <c r="AO1277" s="14"/>
    </row>
    <row r="1278" spans="40:41" x14ac:dyDescent="0.8">
      <c r="AN1278" s="7"/>
      <c r="AO1278" s="14"/>
    </row>
    <row r="1279" spans="40:41" x14ac:dyDescent="0.8">
      <c r="AN1279" s="7"/>
      <c r="AO1279" s="14"/>
    </row>
    <row r="1280" spans="40:41" x14ac:dyDescent="0.8">
      <c r="AN1280" s="7"/>
      <c r="AO1280" s="14"/>
    </row>
    <row r="1281" spans="40:41" x14ac:dyDescent="0.8">
      <c r="AN1281" s="7"/>
      <c r="AO1281" s="14"/>
    </row>
    <row r="1282" spans="40:41" x14ac:dyDescent="0.8">
      <c r="AN1282" s="7"/>
      <c r="AO1282" s="14"/>
    </row>
    <row r="1283" spans="40:41" x14ac:dyDescent="0.8">
      <c r="AN1283" s="7"/>
      <c r="AO1283" s="14"/>
    </row>
    <row r="1284" spans="40:41" x14ac:dyDescent="0.8">
      <c r="AN1284" s="7"/>
      <c r="AO1284" s="14"/>
    </row>
    <row r="1285" spans="40:41" x14ac:dyDescent="0.8">
      <c r="AN1285" s="7"/>
      <c r="AO1285" s="14"/>
    </row>
    <row r="1286" spans="40:41" x14ac:dyDescent="0.8">
      <c r="AN1286" s="7"/>
      <c r="AO1286" s="14"/>
    </row>
    <row r="1287" spans="40:41" x14ac:dyDescent="0.8">
      <c r="AN1287" s="7"/>
      <c r="AO1287" s="14"/>
    </row>
    <row r="1288" spans="40:41" x14ac:dyDescent="0.8">
      <c r="AN1288" s="7"/>
      <c r="AO1288" s="14"/>
    </row>
    <row r="1289" spans="40:41" x14ac:dyDescent="0.8">
      <c r="AN1289" s="7"/>
      <c r="AO1289" s="14"/>
    </row>
    <row r="1290" spans="40:41" x14ac:dyDescent="0.8">
      <c r="AN1290" s="7"/>
      <c r="AO1290" s="14"/>
    </row>
    <row r="1291" spans="40:41" x14ac:dyDescent="0.8">
      <c r="AN1291" s="7"/>
      <c r="AO1291" s="14"/>
    </row>
    <row r="1292" spans="40:41" x14ac:dyDescent="0.8">
      <c r="AN1292" s="7"/>
      <c r="AO1292" s="14"/>
    </row>
    <row r="1293" spans="40:41" x14ac:dyDescent="0.8">
      <c r="AN1293" s="7"/>
      <c r="AO1293" s="14"/>
    </row>
    <row r="1294" spans="40:41" x14ac:dyDescent="0.8">
      <c r="AN1294" s="7"/>
      <c r="AO1294" s="14"/>
    </row>
    <row r="1295" spans="40:41" x14ac:dyDescent="0.8">
      <c r="AN1295" s="7"/>
      <c r="AO1295" s="14"/>
    </row>
    <row r="1296" spans="40:41" x14ac:dyDescent="0.8">
      <c r="AN1296" s="7"/>
      <c r="AO1296" s="14"/>
    </row>
    <row r="1297" spans="40:41" x14ac:dyDescent="0.8">
      <c r="AN1297" s="7"/>
      <c r="AO1297" s="14"/>
    </row>
    <row r="1298" spans="40:41" x14ac:dyDescent="0.8">
      <c r="AN1298" s="7"/>
      <c r="AO1298" s="14"/>
    </row>
    <row r="1299" spans="40:41" x14ac:dyDescent="0.8">
      <c r="AN1299" s="7"/>
      <c r="AO1299" s="14"/>
    </row>
    <row r="1300" spans="40:41" x14ac:dyDescent="0.8">
      <c r="AN1300" s="7"/>
      <c r="AO1300" s="14"/>
    </row>
    <row r="1301" spans="40:41" x14ac:dyDescent="0.8">
      <c r="AN1301" s="7"/>
      <c r="AO1301" s="14"/>
    </row>
    <row r="1302" spans="40:41" x14ac:dyDescent="0.8">
      <c r="AN1302" s="7"/>
      <c r="AO1302" s="14"/>
    </row>
    <row r="1303" spans="40:41" x14ac:dyDescent="0.8">
      <c r="AN1303" s="7"/>
      <c r="AO1303" s="14"/>
    </row>
    <row r="1304" spans="40:41" x14ac:dyDescent="0.8">
      <c r="AN1304" s="7"/>
      <c r="AO1304" s="14"/>
    </row>
    <row r="1305" spans="40:41" x14ac:dyDescent="0.8">
      <c r="AN1305" s="7"/>
      <c r="AO1305" s="14"/>
    </row>
    <row r="1306" spans="40:41" x14ac:dyDescent="0.8">
      <c r="AN1306" s="7"/>
      <c r="AO1306" s="14"/>
    </row>
    <row r="1307" spans="40:41" x14ac:dyDescent="0.8">
      <c r="AN1307" s="7"/>
      <c r="AO1307" s="14"/>
    </row>
    <row r="1308" spans="40:41" x14ac:dyDescent="0.8">
      <c r="AN1308" s="7"/>
      <c r="AO1308" s="14"/>
    </row>
    <row r="1309" spans="40:41" x14ac:dyDescent="0.8">
      <c r="AN1309" s="7"/>
      <c r="AO1309" s="14"/>
    </row>
    <row r="1310" spans="40:41" x14ac:dyDescent="0.8">
      <c r="AN1310" s="7"/>
      <c r="AO1310" s="14"/>
    </row>
    <row r="1311" spans="40:41" x14ac:dyDescent="0.8">
      <c r="AN1311" s="7"/>
      <c r="AO1311" s="14"/>
    </row>
    <row r="1312" spans="40:41" x14ac:dyDescent="0.8">
      <c r="AN1312" s="7"/>
      <c r="AO1312" s="14"/>
    </row>
    <row r="1313" spans="40:41" x14ac:dyDescent="0.8">
      <c r="AN1313" s="7"/>
      <c r="AO1313" s="14"/>
    </row>
    <row r="1314" spans="40:41" x14ac:dyDescent="0.8">
      <c r="AN1314" s="7"/>
      <c r="AO1314" s="14"/>
    </row>
    <row r="1315" spans="40:41" x14ac:dyDescent="0.8">
      <c r="AN1315" s="7"/>
      <c r="AO1315" s="14"/>
    </row>
    <row r="1316" spans="40:41" x14ac:dyDescent="0.8">
      <c r="AN1316" s="7"/>
      <c r="AO1316" s="14"/>
    </row>
    <row r="1317" spans="40:41" x14ac:dyDescent="0.8">
      <c r="AN1317" s="7"/>
      <c r="AO1317" s="14"/>
    </row>
    <row r="1318" spans="40:41" x14ac:dyDescent="0.8">
      <c r="AN1318" s="7"/>
      <c r="AO1318" s="14"/>
    </row>
    <row r="1319" spans="40:41" x14ac:dyDescent="0.8">
      <c r="AN1319" s="7"/>
      <c r="AO1319" s="14"/>
    </row>
    <row r="1320" spans="40:41" x14ac:dyDescent="0.8">
      <c r="AN1320" s="7"/>
      <c r="AO1320" s="14"/>
    </row>
    <row r="1321" spans="40:41" x14ac:dyDescent="0.8">
      <c r="AN1321" s="7"/>
      <c r="AO1321" s="14"/>
    </row>
    <row r="1322" spans="40:41" x14ac:dyDescent="0.8">
      <c r="AN1322" s="7"/>
      <c r="AO1322" s="14"/>
    </row>
    <row r="1323" spans="40:41" x14ac:dyDescent="0.8">
      <c r="AN1323" s="7"/>
      <c r="AO1323" s="14"/>
    </row>
    <row r="1324" spans="40:41" x14ac:dyDescent="0.8">
      <c r="AN1324" s="7"/>
      <c r="AO1324" s="14"/>
    </row>
    <row r="1325" spans="40:41" x14ac:dyDescent="0.8">
      <c r="AN1325" s="7"/>
      <c r="AO1325" s="14"/>
    </row>
    <row r="1326" spans="40:41" x14ac:dyDescent="0.8">
      <c r="AN1326" s="7"/>
      <c r="AO1326" s="14"/>
    </row>
    <row r="1327" spans="40:41" x14ac:dyDescent="0.8">
      <c r="AN1327" s="7"/>
      <c r="AO1327" s="14"/>
    </row>
    <row r="1328" spans="40:41" x14ac:dyDescent="0.8">
      <c r="AN1328" s="7"/>
      <c r="AO1328" s="14"/>
    </row>
    <row r="1329" spans="40:41" x14ac:dyDescent="0.8">
      <c r="AN1329" s="7"/>
      <c r="AO1329" s="14"/>
    </row>
    <row r="1330" spans="40:41" x14ac:dyDescent="0.8">
      <c r="AN1330" s="7"/>
      <c r="AO1330" s="14"/>
    </row>
    <row r="1331" spans="40:41" x14ac:dyDescent="0.8">
      <c r="AN1331" s="7"/>
      <c r="AO1331" s="14"/>
    </row>
    <row r="1332" spans="40:41" x14ac:dyDescent="0.8">
      <c r="AN1332" s="7"/>
      <c r="AO1332" s="14"/>
    </row>
    <row r="1333" spans="40:41" x14ac:dyDescent="0.8">
      <c r="AN1333" s="7"/>
      <c r="AO1333" s="14"/>
    </row>
    <row r="1334" spans="40:41" x14ac:dyDescent="0.8">
      <c r="AN1334" s="7"/>
      <c r="AO1334" s="14"/>
    </row>
    <row r="1335" spans="40:41" x14ac:dyDescent="0.8">
      <c r="AN1335" s="7"/>
      <c r="AO1335" s="14"/>
    </row>
    <row r="1336" spans="40:41" x14ac:dyDescent="0.8">
      <c r="AN1336" s="7"/>
      <c r="AO1336" s="14"/>
    </row>
    <row r="1337" spans="40:41" x14ac:dyDescent="0.8">
      <c r="AN1337" s="7"/>
      <c r="AO1337" s="14"/>
    </row>
    <row r="1338" spans="40:41" x14ac:dyDescent="0.8">
      <c r="AN1338" s="7"/>
      <c r="AO1338" s="14"/>
    </row>
    <row r="1339" spans="40:41" x14ac:dyDescent="0.8">
      <c r="AN1339" s="7"/>
      <c r="AO1339" s="14"/>
    </row>
    <row r="1340" spans="40:41" x14ac:dyDescent="0.8">
      <c r="AN1340" s="7"/>
      <c r="AO1340" s="14"/>
    </row>
    <row r="1341" spans="40:41" x14ac:dyDescent="0.8">
      <c r="AN1341" s="7"/>
      <c r="AO1341" s="14"/>
    </row>
    <row r="1342" spans="40:41" x14ac:dyDescent="0.8">
      <c r="AN1342" s="7"/>
      <c r="AO1342" s="14"/>
    </row>
    <row r="1343" spans="40:41" x14ac:dyDescent="0.8">
      <c r="AN1343" s="7"/>
      <c r="AO1343" s="14"/>
    </row>
    <row r="1344" spans="40:41" x14ac:dyDescent="0.8">
      <c r="AN1344" s="7"/>
      <c r="AO1344" s="14"/>
    </row>
    <row r="1345" spans="40:41" x14ac:dyDescent="0.8">
      <c r="AN1345" s="7"/>
      <c r="AO1345" s="14"/>
    </row>
    <row r="1346" spans="40:41" x14ac:dyDescent="0.8">
      <c r="AN1346" s="7"/>
      <c r="AO1346" s="14"/>
    </row>
    <row r="1347" spans="40:41" x14ac:dyDescent="0.8">
      <c r="AN1347" s="7"/>
      <c r="AO1347" s="14"/>
    </row>
    <row r="1348" spans="40:41" x14ac:dyDescent="0.8">
      <c r="AN1348" s="7"/>
      <c r="AO1348" s="14"/>
    </row>
    <row r="1349" spans="40:41" x14ac:dyDescent="0.8">
      <c r="AN1349" s="7"/>
      <c r="AO1349" s="14"/>
    </row>
    <row r="1350" spans="40:41" x14ac:dyDescent="0.8">
      <c r="AN1350" s="7"/>
      <c r="AO1350" s="14"/>
    </row>
    <row r="1351" spans="40:41" x14ac:dyDescent="0.8">
      <c r="AN1351" s="7"/>
      <c r="AO1351" s="14"/>
    </row>
    <row r="1352" spans="40:41" x14ac:dyDescent="0.8">
      <c r="AN1352" s="7"/>
      <c r="AO1352" s="14"/>
    </row>
    <row r="1353" spans="40:41" x14ac:dyDescent="0.8">
      <c r="AN1353" s="7"/>
      <c r="AO1353" s="14"/>
    </row>
    <row r="1354" spans="40:41" x14ac:dyDescent="0.8">
      <c r="AN1354" s="7"/>
      <c r="AO1354" s="14"/>
    </row>
    <row r="1355" spans="40:41" x14ac:dyDescent="0.8">
      <c r="AN1355" s="7"/>
      <c r="AO1355" s="14"/>
    </row>
    <row r="1356" spans="40:41" x14ac:dyDescent="0.8">
      <c r="AN1356" s="7"/>
      <c r="AO1356" s="14"/>
    </row>
    <row r="1357" spans="40:41" x14ac:dyDescent="0.8">
      <c r="AN1357" s="7"/>
      <c r="AO1357" s="14"/>
    </row>
    <row r="1358" spans="40:41" x14ac:dyDescent="0.8">
      <c r="AN1358" s="7"/>
      <c r="AO1358" s="14"/>
    </row>
    <row r="1359" spans="40:41" x14ac:dyDescent="0.8">
      <c r="AN1359" s="7"/>
      <c r="AO1359" s="14"/>
    </row>
    <row r="1360" spans="40:41" x14ac:dyDescent="0.8">
      <c r="AN1360" s="7"/>
      <c r="AO1360" s="14"/>
    </row>
    <row r="1361" spans="40:41" x14ac:dyDescent="0.8">
      <c r="AN1361" s="7"/>
      <c r="AO1361" s="14"/>
    </row>
    <row r="1362" spans="40:41" x14ac:dyDescent="0.8">
      <c r="AN1362" s="7"/>
      <c r="AO1362" s="14"/>
    </row>
    <row r="1363" spans="40:41" x14ac:dyDescent="0.8">
      <c r="AN1363" s="7"/>
      <c r="AO1363" s="14"/>
    </row>
    <row r="1364" spans="40:41" x14ac:dyDescent="0.8">
      <c r="AN1364" s="7"/>
      <c r="AO1364" s="14"/>
    </row>
    <row r="1365" spans="40:41" x14ac:dyDescent="0.8">
      <c r="AN1365" s="7"/>
      <c r="AO1365" s="14"/>
    </row>
    <row r="1366" spans="40:41" x14ac:dyDescent="0.8">
      <c r="AN1366" s="7"/>
      <c r="AO1366" s="14"/>
    </row>
    <row r="1367" spans="40:41" x14ac:dyDescent="0.8">
      <c r="AN1367" s="7"/>
      <c r="AO1367" s="14"/>
    </row>
    <row r="1368" spans="40:41" x14ac:dyDescent="0.8">
      <c r="AN1368" s="7"/>
      <c r="AO1368" s="14"/>
    </row>
    <row r="1369" spans="40:41" x14ac:dyDescent="0.8">
      <c r="AN1369" s="7"/>
      <c r="AO1369" s="14"/>
    </row>
    <row r="1370" spans="40:41" x14ac:dyDescent="0.8">
      <c r="AN1370" s="7"/>
      <c r="AO1370" s="14"/>
    </row>
    <row r="1371" spans="40:41" x14ac:dyDescent="0.8">
      <c r="AN1371" s="7"/>
      <c r="AO1371" s="14"/>
    </row>
    <row r="1372" spans="40:41" x14ac:dyDescent="0.8">
      <c r="AN1372" s="7"/>
      <c r="AO1372" s="14"/>
    </row>
    <row r="1373" spans="40:41" x14ac:dyDescent="0.8">
      <c r="AN1373" s="7"/>
      <c r="AO1373" s="14"/>
    </row>
    <row r="1374" spans="40:41" x14ac:dyDescent="0.8">
      <c r="AN1374" s="7"/>
      <c r="AO1374" s="14"/>
    </row>
    <row r="1375" spans="40:41" x14ac:dyDescent="0.8">
      <c r="AN1375" s="7"/>
      <c r="AO1375" s="14"/>
    </row>
    <row r="1376" spans="40:41" x14ac:dyDescent="0.8">
      <c r="AN1376" s="7"/>
      <c r="AO1376" s="14"/>
    </row>
    <row r="1377" spans="40:41" x14ac:dyDescent="0.8">
      <c r="AN1377" s="7"/>
      <c r="AO1377" s="14"/>
    </row>
    <row r="1378" spans="40:41" x14ac:dyDescent="0.8">
      <c r="AN1378" s="7"/>
      <c r="AO1378" s="14"/>
    </row>
    <row r="1379" spans="40:41" x14ac:dyDescent="0.8">
      <c r="AN1379" s="7"/>
      <c r="AO1379" s="14"/>
    </row>
    <row r="1380" spans="40:41" x14ac:dyDescent="0.8">
      <c r="AN1380" s="7"/>
      <c r="AO1380" s="14"/>
    </row>
    <row r="1381" spans="40:41" x14ac:dyDescent="0.8">
      <c r="AN1381" s="7"/>
      <c r="AO1381" s="14"/>
    </row>
    <row r="1382" spans="40:41" x14ac:dyDescent="0.8">
      <c r="AN1382" s="7"/>
      <c r="AO1382" s="14"/>
    </row>
    <row r="1383" spans="40:41" x14ac:dyDescent="0.8">
      <c r="AN1383" s="7"/>
      <c r="AO1383" s="14"/>
    </row>
    <row r="1384" spans="40:41" x14ac:dyDescent="0.8">
      <c r="AN1384" s="7"/>
      <c r="AO1384" s="14"/>
    </row>
    <row r="1385" spans="40:41" x14ac:dyDescent="0.8">
      <c r="AN1385" s="7"/>
      <c r="AO1385" s="14"/>
    </row>
    <row r="1386" spans="40:41" x14ac:dyDescent="0.8">
      <c r="AN1386" s="7"/>
      <c r="AO1386" s="14"/>
    </row>
    <row r="1387" spans="40:41" x14ac:dyDescent="0.8">
      <c r="AN1387" s="7"/>
      <c r="AO1387" s="14"/>
    </row>
    <row r="1388" spans="40:41" x14ac:dyDescent="0.8">
      <c r="AN1388" s="7"/>
      <c r="AO1388" s="14"/>
    </row>
    <row r="1389" spans="40:41" x14ac:dyDescent="0.8">
      <c r="AN1389" s="7"/>
      <c r="AO1389" s="14"/>
    </row>
    <row r="1390" spans="40:41" x14ac:dyDescent="0.8">
      <c r="AN1390" s="7"/>
      <c r="AO1390" s="14"/>
    </row>
    <row r="1391" spans="40:41" x14ac:dyDescent="0.8">
      <c r="AN1391" s="7"/>
      <c r="AO1391" s="14"/>
    </row>
    <row r="1392" spans="40:41" x14ac:dyDescent="0.8">
      <c r="AN1392" s="7"/>
      <c r="AO1392" s="14"/>
    </row>
    <row r="1393" spans="40:41" x14ac:dyDescent="0.8">
      <c r="AN1393" s="7"/>
      <c r="AO1393" s="14"/>
    </row>
    <row r="1394" spans="40:41" x14ac:dyDescent="0.8">
      <c r="AN1394" s="7"/>
      <c r="AO1394" s="14"/>
    </row>
    <row r="1395" spans="40:41" x14ac:dyDescent="0.8">
      <c r="AN1395" s="7"/>
      <c r="AO1395" s="14"/>
    </row>
    <row r="1396" spans="40:41" x14ac:dyDescent="0.8">
      <c r="AN1396" s="7"/>
      <c r="AO1396" s="14"/>
    </row>
    <row r="1397" spans="40:41" x14ac:dyDescent="0.8">
      <c r="AN1397" s="7"/>
      <c r="AO1397" s="14"/>
    </row>
    <row r="1398" spans="40:41" x14ac:dyDescent="0.8">
      <c r="AN1398" s="7"/>
      <c r="AO1398" s="14"/>
    </row>
    <row r="1399" spans="40:41" x14ac:dyDescent="0.8">
      <c r="AN1399" s="7"/>
      <c r="AO1399" s="14"/>
    </row>
    <row r="1400" spans="40:41" x14ac:dyDescent="0.8">
      <c r="AN1400" s="7"/>
      <c r="AO1400" s="14"/>
    </row>
    <row r="1401" spans="40:41" x14ac:dyDescent="0.8">
      <c r="AN1401" s="7"/>
      <c r="AO1401" s="14"/>
    </row>
    <row r="1402" spans="40:41" x14ac:dyDescent="0.8">
      <c r="AN1402" s="7"/>
      <c r="AO1402" s="14"/>
    </row>
    <row r="1403" spans="40:41" x14ac:dyDescent="0.8">
      <c r="AN1403" s="7"/>
      <c r="AO1403" s="14"/>
    </row>
    <row r="1404" spans="40:41" x14ac:dyDescent="0.8">
      <c r="AN1404" s="7"/>
      <c r="AO1404" s="14"/>
    </row>
    <row r="1405" spans="40:41" x14ac:dyDescent="0.8">
      <c r="AN1405" s="7"/>
      <c r="AO1405" s="14"/>
    </row>
    <row r="1406" spans="40:41" x14ac:dyDescent="0.8">
      <c r="AN1406" s="7"/>
      <c r="AO1406" s="14"/>
    </row>
    <row r="1407" spans="40:41" x14ac:dyDescent="0.8">
      <c r="AN1407" s="7"/>
      <c r="AO1407" s="14"/>
    </row>
    <row r="1408" spans="40:41" x14ac:dyDescent="0.8">
      <c r="AN1408" s="7"/>
      <c r="AO1408" s="14"/>
    </row>
    <row r="1409" spans="40:41" x14ac:dyDescent="0.8">
      <c r="AN1409" s="7"/>
      <c r="AO1409" s="14"/>
    </row>
    <row r="1410" spans="40:41" x14ac:dyDescent="0.8">
      <c r="AN1410" s="7"/>
      <c r="AO1410" s="14"/>
    </row>
    <row r="1411" spans="40:41" x14ac:dyDescent="0.8">
      <c r="AN1411" s="7"/>
      <c r="AO1411" s="14"/>
    </row>
    <row r="1412" spans="40:41" x14ac:dyDescent="0.8">
      <c r="AN1412" s="7"/>
      <c r="AO1412" s="14"/>
    </row>
    <row r="1413" spans="40:41" x14ac:dyDescent="0.8">
      <c r="AN1413" s="7"/>
      <c r="AO1413" s="14"/>
    </row>
    <row r="1414" spans="40:41" x14ac:dyDescent="0.8">
      <c r="AN1414" s="7"/>
      <c r="AO1414" s="14"/>
    </row>
    <row r="1415" spans="40:41" x14ac:dyDescent="0.8">
      <c r="AN1415" s="7"/>
      <c r="AO1415" s="14"/>
    </row>
    <row r="1416" spans="40:41" x14ac:dyDescent="0.8">
      <c r="AN1416" s="7"/>
      <c r="AO1416" s="14"/>
    </row>
    <row r="1417" spans="40:41" x14ac:dyDescent="0.8">
      <c r="AN1417" s="7"/>
      <c r="AO1417" s="14"/>
    </row>
    <row r="1418" spans="40:41" x14ac:dyDescent="0.8">
      <c r="AN1418" s="7"/>
      <c r="AO1418" s="14"/>
    </row>
    <row r="1419" spans="40:41" x14ac:dyDescent="0.8">
      <c r="AN1419" s="7"/>
      <c r="AO1419" s="14"/>
    </row>
    <row r="1420" spans="40:41" x14ac:dyDescent="0.8">
      <c r="AN1420" s="7"/>
      <c r="AO1420" s="14"/>
    </row>
    <row r="1421" spans="40:41" x14ac:dyDescent="0.8">
      <c r="AN1421" s="7"/>
      <c r="AO1421" s="14"/>
    </row>
    <row r="1422" spans="40:41" x14ac:dyDescent="0.8">
      <c r="AN1422" s="7"/>
      <c r="AO1422" s="14"/>
    </row>
    <row r="1423" spans="40:41" x14ac:dyDescent="0.8">
      <c r="AN1423" s="7"/>
      <c r="AO1423" s="14"/>
    </row>
    <row r="1424" spans="40:41" x14ac:dyDescent="0.8">
      <c r="AN1424" s="7"/>
      <c r="AO1424" s="14"/>
    </row>
    <row r="1425" spans="40:41" x14ac:dyDescent="0.8">
      <c r="AN1425" s="7"/>
      <c r="AO1425" s="14"/>
    </row>
    <row r="1426" spans="40:41" x14ac:dyDescent="0.8">
      <c r="AN1426" s="7"/>
      <c r="AO1426" s="14"/>
    </row>
    <row r="1427" spans="40:41" x14ac:dyDescent="0.8">
      <c r="AN1427" s="7"/>
      <c r="AO1427" s="14"/>
    </row>
    <row r="1428" spans="40:41" x14ac:dyDescent="0.8">
      <c r="AN1428" s="7"/>
      <c r="AO1428" s="14"/>
    </row>
    <row r="1429" spans="40:41" x14ac:dyDescent="0.8">
      <c r="AN1429" s="7"/>
      <c r="AO1429" s="14"/>
    </row>
    <row r="1430" spans="40:41" x14ac:dyDescent="0.8">
      <c r="AN1430" s="7"/>
      <c r="AO1430" s="14"/>
    </row>
    <row r="1431" spans="40:41" x14ac:dyDescent="0.8">
      <c r="AN1431" s="7"/>
      <c r="AO1431" s="14"/>
    </row>
    <row r="1432" spans="40:41" x14ac:dyDescent="0.8">
      <c r="AN1432" s="7"/>
      <c r="AO1432" s="14"/>
    </row>
    <row r="1433" spans="40:41" x14ac:dyDescent="0.8">
      <c r="AN1433" s="7"/>
      <c r="AO1433" s="14"/>
    </row>
    <row r="1434" spans="40:41" x14ac:dyDescent="0.8">
      <c r="AN1434" s="7"/>
      <c r="AO1434" s="14"/>
    </row>
    <row r="1435" spans="40:41" x14ac:dyDescent="0.8">
      <c r="AN1435" s="7"/>
      <c r="AO1435" s="14"/>
    </row>
    <row r="1436" spans="40:41" x14ac:dyDescent="0.8">
      <c r="AN1436" s="7"/>
      <c r="AO1436" s="14"/>
    </row>
    <row r="1437" spans="40:41" x14ac:dyDescent="0.8">
      <c r="AN1437" s="7"/>
      <c r="AO1437" s="14"/>
    </row>
    <row r="1438" spans="40:41" x14ac:dyDescent="0.8">
      <c r="AN1438" s="7"/>
      <c r="AO1438" s="14"/>
    </row>
    <row r="1439" spans="40:41" x14ac:dyDescent="0.8">
      <c r="AN1439" s="7"/>
      <c r="AO1439" s="14"/>
    </row>
    <row r="1440" spans="40:41" x14ac:dyDescent="0.8">
      <c r="AN1440" s="7"/>
      <c r="AO1440" s="14"/>
    </row>
    <row r="1441" spans="40:41" x14ac:dyDescent="0.8">
      <c r="AN1441" s="7"/>
      <c r="AO1441" s="14"/>
    </row>
    <row r="1442" spans="40:41" x14ac:dyDescent="0.8">
      <c r="AN1442" s="7"/>
      <c r="AO1442" s="14"/>
    </row>
    <row r="1443" spans="40:41" x14ac:dyDescent="0.8">
      <c r="AN1443" s="7"/>
      <c r="AO1443" s="14"/>
    </row>
    <row r="1444" spans="40:41" x14ac:dyDescent="0.8">
      <c r="AN1444" s="7"/>
      <c r="AO1444" s="14"/>
    </row>
    <row r="1445" spans="40:41" x14ac:dyDescent="0.8">
      <c r="AN1445" s="7"/>
      <c r="AO1445" s="14"/>
    </row>
    <row r="1446" spans="40:41" x14ac:dyDescent="0.8">
      <c r="AN1446" s="7"/>
      <c r="AO1446" s="14"/>
    </row>
    <row r="1447" spans="40:41" x14ac:dyDescent="0.8">
      <c r="AN1447" s="7"/>
      <c r="AO1447" s="14"/>
    </row>
    <row r="1448" spans="40:41" x14ac:dyDescent="0.8">
      <c r="AN1448" s="7"/>
      <c r="AO1448" s="14"/>
    </row>
    <row r="1449" spans="40:41" x14ac:dyDescent="0.8">
      <c r="AN1449" s="7"/>
      <c r="AO1449" s="14"/>
    </row>
    <row r="1450" spans="40:41" x14ac:dyDescent="0.8">
      <c r="AN1450" s="7"/>
      <c r="AO1450" s="14"/>
    </row>
    <row r="1451" spans="40:41" x14ac:dyDescent="0.8">
      <c r="AN1451" s="7"/>
      <c r="AO1451" s="14"/>
    </row>
    <row r="1452" spans="40:41" x14ac:dyDescent="0.8">
      <c r="AN1452" s="7"/>
      <c r="AO1452" s="14"/>
    </row>
    <row r="1453" spans="40:41" x14ac:dyDescent="0.8">
      <c r="AN1453" s="7"/>
      <c r="AO1453" s="14"/>
    </row>
    <row r="1454" spans="40:41" x14ac:dyDescent="0.8">
      <c r="AN1454" s="7"/>
      <c r="AO1454" s="14"/>
    </row>
    <row r="1455" spans="40:41" x14ac:dyDescent="0.8">
      <c r="AN1455" s="7"/>
      <c r="AO1455" s="14"/>
    </row>
    <row r="1456" spans="40:41" x14ac:dyDescent="0.8">
      <c r="AN1456" s="7"/>
      <c r="AO1456" s="14"/>
    </row>
    <row r="1457" spans="40:41" x14ac:dyDescent="0.8">
      <c r="AN1457" s="7"/>
      <c r="AO1457" s="14"/>
    </row>
    <row r="1458" spans="40:41" x14ac:dyDescent="0.8">
      <c r="AN1458" s="7"/>
      <c r="AO1458" s="14"/>
    </row>
    <row r="1459" spans="40:41" x14ac:dyDescent="0.8">
      <c r="AN1459" s="7"/>
      <c r="AO1459" s="14"/>
    </row>
    <row r="1460" spans="40:41" x14ac:dyDescent="0.8">
      <c r="AN1460" s="7"/>
      <c r="AO1460" s="14"/>
    </row>
    <row r="1461" spans="40:41" x14ac:dyDescent="0.8">
      <c r="AN1461" s="7"/>
      <c r="AO1461" s="14"/>
    </row>
    <row r="1462" spans="40:41" x14ac:dyDescent="0.8">
      <c r="AN1462" s="7"/>
      <c r="AO1462" s="14"/>
    </row>
    <row r="1463" spans="40:41" x14ac:dyDescent="0.8">
      <c r="AN1463" s="7"/>
      <c r="AO1463" s="14"/>
    </row>
    <row r="1464" spans="40:41" x14ac:dyDescent="0.8">
      <c r="AN1464" s="7"/>
      <c r="AO1464" s="14"/>
    </row>
    <row r="1465" spans="40:41" x14ac:dyDescent="0.8">
      <c r="AN1465" s="7"/>
      <c r="AO1465" s="14"/>
    </row>
    <row r="1466" spans="40:41" x14ac:dyDescent="0.8">
      <c r="AN1466" s="7"/>
      <c r="AO1466" s="14"/>
    </row>
    <row r="1467" spans="40:41" x14ac:dyDescent="0.8">
      <c r="AN1467" s="7"/>
      <c r="AO1467" s="14"/>
    </row>
    <row r="1468" spans="40:41" x14ac:dyDescent="0.8">
      <c r="AN1468" s="7"/>
      <c r="AO1468" s="14"/>
    </row>
    <row r="1469" spans="40:41" x14ac:dyDescent="0.8">
      <c r="AN1469" s="7"/>
      <c r="AO1469" s="14"/>
    </row>
    <row r="1470" spans="40:41" x14ac:dyDescent="0.8">
      <c r="AN1470" s="7"/>
      <c r="AO1470" s="14"/>
    </row>
    <row r="1471" spans="40:41" x14ac:dyDescent="0.8">
      <c r="AN1471" s="7"/>
      <c r="AO1471" s="14"/>
    </row>
    <row r="1472" spans="40:41" x14ac:dyDescent="0.8">
      <c r="AN1472" s="7"/>
      <c r="AO1472" s="14"/>
    </row>
    <row r="1473" spans="40:41" x14ac:dyDescent="0.8">
      <c r="AN1473" s="7"/>
      <c r="AO1473" s="14"/>
    </row>
    <row r="1474" spans="40:41" x14ac:dyDescent="0.8">
      <c r="AN1474" s="7"/>
      <c r="AO1474" s="14"/>
    </row>
    <row r="1475" spans="40:41" x14ac:dyDescent="0.8">
      <c r="AN1475" s="7"/>
      <c r="AO1475" s="14"/>
    </row>
    <row r="1476" spans="40:41" x14ac:dyDescent="0.8">
      <c r="AN1476" s="7"/>
      <c r="AO1476" s="14"/>
    </row>
    <row r="1477" spans="40:41" x14ac:dyDescent="0.8">
      <c r="AN1477" s="7"/>
      <c r="AO1477" s="14"/>
    </row>
    <row r="1478" spans="40:41" x14ac:dyDescent="0.8">
      <c r="AN1478" s="7"/>
      <c r="AO1478" s="14"/>
    </row>
    <row r="1479" spans="40:41" x14ac:dyDescent="0.8">
      <c r="AN1479" s="7"/>
      <c r="AO1479" s="14"/>
    </row>
    <row r="1480" spans="40:41" x14ac:dyDescent="0.8">
      <c r="AN1480" s="7"/>
      <c r="AO1480" s="14"/>
    </row>
    <row r="1481" spans="40:41" x14ac:dyDescent="0.8">
      <c r="AN1481" s="7"/>
      <c r="AO1481" s="14"/>
    </row>
    <row r="1482" spans="40:41" x14ac:dyDescent="0.8">
      <c r="AN1482" s="7"/>
      <c r="AO1482" s="14"/>
    </row>
    <row r="1483" spans="40:41" x14ac:dyDescent="0.8">
      <c r="AN1483" s="7"/>
      <c r="AO1483" s="14"/>
    </row>
    <row r="1484" spans="40:41" x14ac:dyDescent="0.8">
      <c r="AN1484" s="7"/>
      <c r="AO1484" s="14"/>
    </row>
    <row r="1485" spans="40:41" x14ac:dyDescent="0.8">
      <c r="AN1485" s="7"/>
      <c r="AO1485" s="14"/>
    </row>
    <row r="1486" spans="40:41" x14ac:dyDescent="0.8">
      <c r="AN1486" s="7"/>
      <c r="AO1486" s="14"/>
    </row>
    <row r="1487" spans="40:41" x14ac:dyDescent="0.8">
      <c r="AN1487" s="7"/>
      <c r="AO1487" s="14"/>
    </row>
    <row r="1488" spans="40:41" x14ac:dyDescent="0.8">
      <c r="AN1488" s="7"/>
      <c r="AO1488" s="14"/>
    </row>
    <row r="1489" spans="40:41" x14ac:dyDescent="0.8">
      <c r="AN1489" s="7"/>
      <c r="AO1489" s="14"/>
    </row>
    <row r="1490" spans="40:41" x14ac:dyDescent="0.8">
      <c r="AN1490" s="7"/>
      <c r="AO1490" s="14"/>
    </row>
    <row r="1491" spans="40:41" x14ac:dyDescent="0.8">
      <c r="AN1491" s="7"/>
      <c r="AO1491" s="14"/>
    </row>
    <row r="1492" spans="40:41" x14ac:dyDescent="0.8">
      <c r="AN1492" s="7"/>
      <c r="AO1492" s="14"/>
    </row>
    <row r="1493" spans="40:41" x14ac:dyDescent="0.8">
      <c r="AN1493" s="7"/>
      <c r="AO1493" s="14"/>
    </row>
    <row r="1494" spans="40:41" x14ac:dyDescent="0.8">
      <c r="AN1494" s="7"/>
      <c r="AO1494" s="14"/>
    </row>
    <row r="1495" spans="40:41" x14ac:dyDescent="0.8">
      <c r="AN1495" s="7"/>
      <c r="AO1495" s="14"/>
    </row>
    <row r="1496" spans="40:41" x14ac:dyDescent="0.8">
      <c r="AN1496" s="7"/>
      <c r="AO1496" s="14"/>
    </row>
    <row r="1497" spans="40:41" x14ac:dyDescent="0.8">
      <c r="AN1497" s="7"/>
      <c r="AO1497" s="14"/>
    </row>
    <row r="1498" spans="40:41" x14ac:dyDescent="0.8">
      <c r="AN1498" s="7"/>
      <c r="AO1498" s="14"/>
    </row>
    <row r="1499" spans="40:41" x14ac:dyDescent="0.8">
      <c r="AN1499" s="7"/>
      <c r="AO1499" s="14"/>
    </row>
    <row r="1500" spans="40:41" x14ac:dyDescent="0.8">
      <c r="AN1500" s="7"/>
      <c r="AO1500" s="14"/>
    </row>
    <row r="1501" spans="40:41" x14ac:dyDescent="0.8">
      <c r="AN1501" s="7"/>
      <c r="AO1501" s="14"/>
    </row>
    <row r="1502" spans="40:41" x14ac:dyDescent="0.8">
      <c r="AN1502" s="7"/>
      <c r="AO1502" s="14"/>
    </row>
    <row r="1503" spans="40:41" x14ac:dyDescent="0.8">
      <c r="AN1503" s="7"/>
      <c r="AO1503" s="14"/>
    </row>
    <row r="1504" spans="40:41" x14ac:dyDescent="0.8">
      <c r="AN1504" s="7"/>
      <c r="AO1504" s="14"/>
    </row>
    <row r="1505" spans="40:41" x14ac:dyDescent="0.8">
      <c r="AN1505" s="7"/>
      <c r="AO1505" s="14"/>
    </row>
    <row r="1506" spans="40:41" x14ac:dyDescent="0.8">
      <c r="AN1506" s="7"/>
      <c r="AO1506" s="14"/>
    </row>
    <row r="1507" spans="40:41" x14ac:dyDescent="0.8">
      <c r="AN1507" s="7"/>
      <c r="AO1507" s="14"/>
    </row>
    <row r="1508" spans="40:41" x14ac:dyDescent="0.8">
      <c r="AN1508" s="7"/>
      <c r="AO1508" s="14"/>
    </row>
    <row r="1509" spans="40:41" x14ac:dyDescent="0.8">
      <c r="AN1509" s="7"/>
      <c r="AO1509" s="14"/>
    </row>
    <row r="1510" spans="40:41" x14ac:dyDescent="0.8">
      <c r="AN1510" s="7"/>
      <c r="AO1510" s="14"/>
    </row>
    <row r="1511" spans="40:41" x14ac:dyDescent="0.8">
      <c r="AN1511" s="7"/>
      <c r="AO1511" s="14"/>
    </row>
    <row r="1512" spans="40:41" x14ac:dyDescent="0.8">
      <c r="AN1512" s="7"/>
      <c r="AO1512" s="14"/>
    </row>
    <row r="1513" spans="40:41" x14ac:dyDescent="0.8">
      <c r="AN1513" s="7"/>
      <c r="AO1513" s="14"/>
    </row>
    <row r="1514" spans="40:41" x14ac:dyDescent="0.8">
      <c r="AN1514" s="7"/>
      <c r="AO1514" s="14"/>
    </row>
    <row r="1515" spans="40:41" x14ac:dyDescent="0.8">
      <c r="AN1515" s="7"/>
      <c r="AO1515" s="14"/>
    </row>
    <row r="1516" spans="40:41" x14ac:dyDescent="0.8">
      <c r="AN1516" s="7"/>
      <c r="AO1516" s="14"/>
    </row>
    <row r="1517" spans="40:41" x14ac:dyDescent="0.8">
      <c r="AN1517" s="7"/>
      <c r="AO1517" s="14"/>
    </row>
    <row r="1518" spans="40:41" x14ac:dyDescent="0.8">
      <c r="AN1518" s="7"/>
      <c r="AO1518" s="14"/>
    </row>
    <row r="1519" spans="40:41" x14ac:dyDescent="0.8">
      <c r="AN1519" s="7"/>
      <c r="AO1519" s="14"/>
    </row>
    <row r="1520" spans="40:41" x14ac:dyDescent="0.8">
      <c r="AN1520" s="7"/>
      <c r="AO1520" s="14"/>
    </row>
    <row r="1521" spans="40:41" x14ac:dyDescent="0.8">
      <c r="AN1521" s="7"/>
      <c r="AO1521" s="14"/>
    </row>
    <row r="1522" spans="40:41" x14ac:dyDescent="0.8">
      <c r="AN1522" s="7"/>
      <c r="AO1522" s="14"/>
    </row>
    <row r="1523" spans="40:41" x14ac:dyDescent="0.8">
      <c r="AN1523" s="7"/>
      <c r="AO1523" s="14"/>
    </row>
    <row r="1524" spans="40:41" x14ac:dyDescent="0.8">
      <c r="AN1524" s="7"/>
      <c r="AO1524" s="14"/>
    </row>
    <row r="1525" spans="40:41" x14ac:dyDescent="0.8">
      <c r="AN1525" s="7"/>
      <c r="AO1525" s="14"/>
    </row>
    <row r="1526" spans="40:41" x14ac:dyDescent="0.8">
      <c r="AN1526" s="7"/>
      <c r="AO1526" s="14"/>
    </row>
    <row r="1527" spans="40:41" x14ac:dyDescent="0.8">
      <c r="AN1527" s="7"/>
      <c r="AO1527" s="14"/>
    </row>
    <row r="1528" spans="40:41" x14ac:dyDescent="0.8">
      <c r="AN1528" s="7"/>
      <c r="AO1528" s="14"/>
    </row>
    <row r="1529" spans="40:41" x14ac:dyDescent="0.8">
      <c r="AN1529" s="7"/>
      <c r="AO1529" s="14"/>
    </row>
    <row r="1530" spans="40:41" x14ac:dyDescent="0.8">
      <c r="AN1530" s="7"/>
      <c r="AO1530" s="14"/>
    </row>
    <row r="1531" spans="40:41" x14ac:dyDescent="0.8">
      <c r="AN1531" s="7"/>
      <c r="AO1531" s="14"/>
    </row>
    <row r="1532" spans="40:41" x14ac:dyDescent="0.8">
      <c r="AN1532" s="7"/>
      <c r="AO1532" s="14"/>
    </row>
    <row r="1533" spans="40:41" x14ac:dyDescent="0.8">
      <c r="AN1533" s="7"/>
      <c r="AO1533" s="14"/>
    </row>
    <row r="1534" spans="40:41" x14ac:dyDescent="0.8">
      <c r="AN1534" s="7"/>
      <c r="AO1534" s="14"/>
    </row>
    <row r="1535" spans="40:41" x14ac:dyDescent="0.8">
      <c r="AN1535" s="7"/>
      <c r="AO1535" s="14"/>
    </row>
    <row r="1536" spans="40:41" x14ac:dyDescent="0.8">
      <c r="AN1536" s="7"/>
      <c r="AO1536" s="14"/>
    </row>
    <row r="1537" spans="40:41" x14ac:dyDescent="0.8">
      <c r="AN1537" s="7"/>
      <c r="AO1537" s="14"/>
    </row>
    <row r="1538" spans="40:41" x14ac:dyDescent="0.8">
      <c r="AN1538" s="7"/>
      <c r="AO1538" s="14"/>
    </row>
    <row r="1539" spans="40:41" x14ac:dyDescent="0.8">
      <c r="AN1539" s="7"/>
      <c r="AO1539" s="14"/>
    </row>
    <row r="1540" spans="40:41" x14ac:dyDescent="0.8">
      <c r="AN1540" s="7"/>
      <c r="AO1540" s="14"/>
    </row>
    <row r="1541" spans="40:41" x14ac:dyDescent="0.8">
      <c r="AN1541" s="7"/>
      <c r="AO1541" s="14"/>
    </row>
    <row r="1542" spans="40:41" x14ac:dyDescent="0.8">
      <c r="AN1542" s="7"/>
      <c r="AO1542" s="14"/>
    </row>
    <row r="1543" spans="40:41" x14ac:dyDescent="0.8">
      <c r="AN1543" s="7"/>
      <c r="AO1543" s="14"/>
    </row>
    <row r="1544" spans="40:41" x14ac:dyDescent="0.8">
      <c r="AN1544" s="7"/>
      <c r="AO1544" s="14"/>
    </row>
    <row r="1545" spans="40:41" x14ac:dyDescent="0.8">
      <c r="AN1545" s="7"/>
      <c r="AO1545" s="14"/>
    </row>
    <row r="1546" spans="40:41" x14ac:dyDescent="0.8">
      <c r="AN1546" s="7"/>
      <c r="AO1546" s="14"/>
    </row>
    <row r="1547" spans="40:41" x14ac:dyDescent="0.8">
      <c r="AN1547" s="7"/>
      <c r="AO1547" s="14"/>
    </row>
    <row r="1548" spans="40:41" x14ac:dyDescent="0.8">
      <c r="AN1548" s="7"/>
      <c r="AO1548" s="14"/>
    </row>
    <row r="1549" spans="40:41" x14ac:dyDescent="0.8">
      <c r="AN1549" s="7"/>
      <c r="AO1549" s="14"/>
    </row>
    <row r="1550" spans="40:41" x14ac:dyDescent="0.8">
      <c r="AN1550" s="7"/>
      <c r="AO1550" s="14"/>
    </row>
    <row r="1551" spans="40:41" x14ac:dyDescent="0.8">
      <c r="AN1551" s="7"/>
      <c r="AO1551" s="14"/>
    </row>
    <row r="1552" spans="40:41" x14ac:dyDescent="0.8">
      <c r="AN1552" s="7"/>
      <c r="AO1552" s="14"/>
    </row>
    <row r="1553" spans="40:41" x14ac:dyDescent="0.8">
      <c r="AN1553" s="7"/>
      <c r="AO1553" s="14"/>
    </row>
    <row r="1554" spans="40:41" x14ac:dyDescent="0.8">
      <c r="AN1554" s="7"/>
      <c r="AO1554" s="14"/>
    </row>
    <row r="1555" spans="40:41" x14ac:dyDescent="0.8">
      <c r="AN1555" s="7"/>
      <c r="AO1555" s="14"/>
    </row>
    <row r="1556" spans="40:41" x14ac:dyDescent="0.8">
      <c r="AN1556" s="7"/>
      <c r="AO1556" s="14"/>
    </row>
    <row r="1557" spans="40:41" x14ac:dyDescent="0.8">
      <c r="AN1557" s="7"/>
      <c r="AO1557" s="14"/>
    </row>
    <row r="1558" spans="40:41" x14ac:dyDescent="0.8">
      <c r="AN1558" s="7"/>
      <c r="AO1558" s="14"/>
    </row>
    <row r="1559" spans="40:41" x14ac:dyDescent="0.8">
      <c r="AN1559" s="7"/>
      <c r="AO1559" s="14"/>
    </row>
    <row r="1560" spans="40:41" x14ac:dyDescent="0.8">
      <c r="AN1560" s="7"/>
      <c r="AO1560" s="14"/>
    </row>
    <row r="1561" spans="40:41" x14ac:dyDescent="0.8">
      <c r="AN1561" s="7"/>
      <c r="AO1561" s="14"/>
    </row>
    <row r="1562" spans="40:41" x14ac:dyDescent="0.8">
      <c r="AN1562" s="7"/>
      <c r="AO1562" s="14"/>
    </row>
    <row r="1563" spans="40:41" x14ac:dyDescent="0.8">
      <c r="AN1563" s="7"/>
      <c r="AO1563" s="14"/>
    </row>
    <row r="1564" spans="40:41" x14ac:dyDescent="0.8">
      <c r="AN1564" s="7"/>
      <c r="AO1564" s="14"/>
    </row>
    <row r="1565" spans="40:41" x14ac:dyDescent="0.8">
      <c r="AN1565" s="7"/>
      <c r="AO1565" s="14"/>
    </row>
    <row r="1566" spans="40:41" x14ac:dyDescent="0.8">
      <c r="AN1566" s="7"/>
      <c r="AO1566" s="14"/>
    </row>
    <row r="1567" spans="40:41" x14ac:dyDescent="0.8">
      <c r="AN1567" s="7"/>
      <c r="AO1567" s="14"/>
    </row>
    <row r="1568" spans="40:41" x14ac:dyDescent="0.8">
      <c r="AN1568" s="7"/>
      <c r="AO1568" s="14"/>
    </row>
    <row r="1569" spans="40:41" x14ac:dyDescent="0.8">
      <c r="AN1569" s="7"/>
      <c r="AO1569" s="14"/>
    </row>
    <row r="1570" spans="40:41" x14ac:dyDescent="0.8">
      <c r="AN1570" s="7"/>
      <c r="AO1570" s="14"/>
    </row>
    <row r="1571" spans="40:41" x14ac:dyDescent="0.8">
      <c r="AN1571" s="7"/>
      <c r="AO1571" s="14"/>
    </row>
    <row r="1572" spans="40:41" x14ac:dyDescent="0.8">
      <c r="AN1572" s="7"/>
      <c r="AO1572" s="14"/>
    </row>
    <row r="1573" spans="40:41" x14ac:dyDescent="0.8">
      <c r="AN1573" s="7"/>
      <c r="AO1573" s="14"/>
    </row>
    <row r="1574" spans="40:41" x14ac:dyDescent="0.8">
      <c r="AN1574" s="7"/>
      <c r="AO1574" s="14"/>
    </row>
    <row r="1575" spans="40:41" x14ac:dyDescent="0.8">
      <c r="AN1575" s="7"/>
      <c r="AO1575" s="14"/>
    </row>
    <row r="1576" spans="40:41" x14ac:dyDescent="0.8">
      <c r="AN1576" s="7"/>
      <c r="AO1576" s="14"/>
    </row>
    <row r="1577" spans="40:41" x14ac:dyDescent="0.8">
      <c r="AN1577" s="7"/>
      <c r="AO1577" s="14"/>
    </row>
    <row r="1578" spans="40:41" x14ac:dyDescent="0.8">
      <c r="AN1578" s="7"/>
      <c r="AO1578" s="14"/>
    </row>
    <row r="1579" spans="40:41" x14ac:dyDescent="0.8">
      <c r="AN1579" s="7"/>
      <c r="AO1579" s="14"/>
    </row>
    <row r="1580" spans="40:41" x14ac:dyDescent="0.8">
      <c r="AN1580" s="7"/>
      <c r="AO1580" s="14"/>
    </row>
    <row r="1581" spans="40:41" x14ac:dyDescent="0.8">
      <c r="AN1581" s="7"/>
      <c r="AO1581" s="14"/>
    </row>
    <row r="1582" spans="40:41" x14ac:dyDescent="0.8">
      <c r="AN1582" s="7"/>
      <c r="AO1582" s="14"/>
    </row>
    <row r="1583" spans="40:41" x14ac:dyDescent="0.8">
      <c r="AN1583" s="7"/>
      <c r="AO1583" s="14"/>
    </row>
    <row r="1584" spans="40:41" x14ac:dyDescent="0.8">
      <c r="AN1584" s="7"/>
      <c r="AO1584" s="14"/>
    </row>
    <row r="1585" spans="40:41" x14ac:dyDescent="0.8">
      <c r="AN1585" s="7"/>
      <c r="AO1585" s="14"/>
    </row>
    <row r="1586" spans="40:41" x14ac:dyDescent="0.8">
      <c r="AN1586" s="7"/>
      <c r="AO1586" s="14"/>
    </row>
    <row r="1587" spans="40:41" x14ac:dyDescent="0.8">
      <c r="AN1587" s="7"/>
      <c r="AO1587" s="14"/>
    </row>
    <row r="1588" spans="40:41" x14ac:dyDescent="0.8">
      <c r="AN1588" s="7"/>
      <c r="AO1588" s="14"/>
    </row>
    <row r="1589" spans="40:41" x14ac:dyDescent="0.8">
      <c r="AN1589" s="7"/>
      <c r="AO1589" s="14"/>
    </row>
    <row r="1590" spans="40:41" x14ac:dyDescent="0.8">
      <c r="AN1590" s="7"/>
      <c r="AO1590" s="14"/>
    </row>
    <row r="1591" spans="40:41" x14ac:dyDescent="0.8">
      <c r="AN1591" s="7"/>
      <c r="AO1591" s="14"/>
    </row>
    <row r="1592" spans="40:41" x14ac:dyDescent="0.8">
      <c r="AN1592" s="7"/>
      <c r="AO1592" s="14"/>
    </row>
    <row r="1593" spans="40:41" x14ac:dyDescent="0.8">
      <c r="AN1593" s="7"/>
      <c r="AO1593" s="14"/>
    </row>
    <row r="1594" spans="40:41" x14ac:dyDescent="0.8">
      <c r="AN1594" s="7"/>
      <c r="AO1594" s="14"/>
    </row>
    <row r="1595" spans="40:41" x14ac:dyDescent="0.8">
      <c r="AN1595" s="7"/>
      <c r="AO1595" s="14"/>
    </row>
    <row r="1596" spans="40:41" x14ac:dyDescent="0.8">
      <c r="AN1596" s="7"/>
      <c r="AO1596" s="14"/>
    </row>
    <row r="1597" spans="40:41" x14ac:dyDescent="0.8">
      <c r="AN1597" s="7"/>
      <c r="AO1597" s="14"/>
    </row>
    <row r="1598" spans="40:41" x14ac:dyDescent="0.8">
      <c r="AN1598" s="7"/>
      <c r="AO1598" s="14"/>
    </row>
    <row r="1599" spans="40:41" x14ac:dyDescent="0.8">
      <c r="AN1599" s="7"/>
      <c r="AO1599" s="14"/>
    </row>
    <row r="1600" spans="40:41" x14ac:dyDescent="0.8">
      <c r="AN1600" s="7"/>
      <c r="AO1600" s="14"/>
    </row>
    <row r="1601" spans="40:41" x14ac:dyDescent="0.8">
      <c r="AN1601" s="7"/>
      <c r="AO1601" s="14"/>
    </row>
    <row r="1602" spans="40:41" x14ac:dyDescent="0.8">
      <c r="AN1602" s="7"/>
      <c r="AO1602" s="14"/>
    </row>
    <row r="1603" spans="40:41" x14ac:dyDescent="0.8">
      <c r="AN1603" s="7"/>
      <c r="AO1603" s="14"/>
    </row>
    <row r="1604" spans="40:41" x14ac:dyDescent="0.8">
      <c r="AN1604" s="7"/>
      <c r="AO1604" s="14"/>
    </row>
    <row r="1605" spans="40:41" x14ac:dyDescent="0.8">
      <c r="AN1605" s="7"/>
      <c r="AO1605" s="14"/>
    </row>
    <row r="1606" spans="40:41" x14ac:dyDescent="0.8">
      <c r="AN1606" s="7"/>
      <c r="AO1606" s="14"/>
    </row>
    <row r="1607" spans="40:41" x14ac:dyDescent="0.8">
      <c r="AN1607" s="7"/>
      <c r="AO1607" s="14"/>
    </row>
    <row r="1608" spans="40:41" x14ac:dyDescent="0.8">
      <c r="AN1608" s="7"/>
      <c r="AO1608" s="14"/>
    </row>
    <row r="1609" spans="40:41" x14ac:dyDescent="0.8">
      <c r="AN1609" s="7"/>
      <c r="AO1609" s="14"/>
    </row>
    <row r="1610" spans="40:41" x14ac:dyDescent="0.8">
      <c r="AN1610" s="7"/>
      <c r="AO1610" s="14"/>
    </row>
    <row r="1611" spans="40:41" x14ac:dyDescent="0.8">
      <c r="AN1611" s="7"/>
      <c r="AO1611" s="14"/>
    </row>
    <row r="1612" spans="40:41" x14ac:dyDescent="0.8">
      <c r="AN1612" s="7"/>
      <c r="AO1612" s="14"/>
    </row>
    <row r="1613" spans="40:41" x14ac:dyDescent="0.8">
      <c r="AN1613" s="7"/>
      <c r="AO1613" s="14"/>
    </row>
    <row r="1614" spans="40:41" x14ac:dyDescent="0.8">
      <c r="AN1614" s="7"/>
      <c r="AO1614" s="14"/>
    </row>
    <row r="1615" spans="40:41" x14ac:dyDescent="0.8">
      <c r="AN1615" s="7"/>
      <c r="AO1615" s="14"/>
    </row>
    <row r="1616" spans="40:41" x14ac:dyDescent="0.8">
      <c r="AN1616" s="7"/>
      <c r="AO1616" s="14"/>
    </row>
    <row r="1617" spans="40:41" x14ac:dyDescent="0.8">
      <c r="AN1617" s="7"/>
      <c r="AO1617" s="14"/>
    </row>
    <row r="1618" spans="40:41" x14ac:dyDescent="0.8">
      <c r="AN1618" s="7"/>
      <c r="AO1618" s="14"/>
    </row>
    <row r="1619" spans="40:41" x14ac:dyDescent="0.8">
      <c r="AN1619" s="7"/>
      <c r="AO1619" s="14"/>
    </row>
    <row r="1620" spans="40:41" x14ac:dyDescent="0.8">
      <c r="AN1620" s="7"/>
      <c r="AO1620" s="14"/>
    </row>
    <row r="1621" spans="40:41" x14ac:dyDescent="0.8">
      <c r="AN1621" s="7"/>
      <c r="AO1621" s="14"/>
    </row>
    <row r="1622" spans="40:41" x14ac:dyDescent="0.8">
      <c r="AN1622" s="7"/>
      <c r="AO1622" s="14"/>
    </row>
    <row r="1623" spans="40:41" x14ac:dyDescent="0.8">
      <c r="AN1623" s="7"/>
      <c r="AO1623" s="14"/>
    </row>
    <row r="1624" spans="40:41" x14ac:dyDescent="0.8">
      <c r="AN1624" s="7"/>
      <c r="AO1624" s="14"/>
    </row>
    <row r="1625" spans="40:41" x14ac:dyDescent="0.8">
      <c r="AN1625" s="7"/>
      <c r="AO1625" s="14"/>
    </row>
    <row r="1626" spans="40:41" x14ac:dyDescent="0.8">
      <c r="AN1626" s="7"/>
      <c r="AO1626" s="14"/>
    </row>
    <row r="1627" spans="40:41" x14ac:dyDescent="0.8">
      <c r="AN1627" s="7"/>
      <c r="AO1627" s="14"/>
    </row>
    <row r="1628" spans="40:41" x14ac:dyDescent="0.8">
      <c r="AN1628" s="7"/>
      <c r="AO1628" s="14"/>
    </row>
    <row r="1629" spans="40:41" x14ac:dyDescent="0.8">
      <c r="AN1629" s="7"/>
      <c r="AO1629" s="14"/>
    </row>
    <row r="1630" spans="40:41" x14ac:dyDescent="0.8">
      <c r="AN1630" s="7"/>
      <c r="AO1630" s="14"/>
    </row>
    <row r="1631" spans="40:41" x14ac:dyDescent="0.8">
      <c r="AN1631" s="7"/>
      <c r="AO1631" s="14"/>
    </row>
    <row r="1632" spans="40:41" x14ac:dyDescent="0.8">
      <c r="AN1632" s="7"/>
      <c r="AO1632" s="14"/>
    </row>
    <row r="1633" spans="40:41" x14ac:dyDescent="0.8">
      <c r="AN1633" s="7"/>
      <c r="AO1633" s="14"/>
    </row>
    <row r="1634" spans="40:41" x14ac:dyDescent="0.8">
      <c r="AN1634" s="7"/>
      <c r="AO1634" s="14"/>
    </row>
    <row r="1635" spans="40:41" x14ac:dyDescent="0.8">
      <c r="AN1635" s="7"/>
      <c r="AO1635" s="14"/>
    </row>
    <row r="1636" spans="40:41" x14ac:dyDescent="0.8">
      <c r="AN1636" s="7"/>
      <c r="AO1636" s="14"/>
    </row>
    <row r="1637" spans="40:41" x14ac:dyDescent="0.8">
      <c r="AN1637" s="7"/>
      <c r="AO1637" s="14"/>
    </row>
    <row r="1638" spans="40:41" x14ac:dyDescent="0.8">
      <c r="AN1638" s="7"/>
      <c r="AO1638" s="14"/>
    </row>
    <row r="1639" spans="40:41" x14ac:dyDescent="0.8">
      <c r="AN1639" s="7"/>
      <c r="AO1639" s="14"/>
    </row>
    <row r="1640" spans="40:41" x14ac:dyDescent="0.8">
      <c r="AN1640" s="7"/>
      <c r="AO1640" s="14"/>
    </row>
    <row r="1641" spans="40:41" x14ac:dyDescent="0.8">
      <c r="AN1641" s="7"/>
      <c r="AO1641" s="14"/>
    </row>
    <row r="1642" spans="40:41" x14ac:dyDescent="0.8">
      <c r="AN1642" s="7"/>
      <c r="AO1642" s="14"/>
    </row>
    <row r="1643" spans="40:41" x14ac:dyDescent="0.8">
      <c r="AN1643" s="7"/>
      <c r="AO1643" s="14"/>
    </row>
    <row r="1644" spans="40:41" x14ac:dyDescent="0.8">
      <c r="AN1644" s="7"/>
      <c r="AO1644" s="14"/>
    </row>
    <row r="1645" spans="40:41" x14ac:dyDescent="0.8">
      <c r="AN1645" s="7"/>
      <c r="AO1645" s="14"/>
    </row>
    <row r="1646" spans="40:41" x14ac:dyDescent="0.8">
      <c r="AN1646" s="7"/>
      <c r="AO1646" s="14"/>
    </row>
    <row r="1647" spans="40:41" x14ac:dyDescent="0.8">
      <c r="AN1647" s="7"/>
      <c r="AO1647" s="14"/>
    </row>
    <row r="1648" spans="40:41" x14ac:dyDescent="0.8">
      <c r="AN1648" s="7"/>
      <c r="AO1648" s="14"/>
    </row>
    <row r="1649" spans="40:41" x14ac:dyDescent="0.8">
      <c r="AN1649" s="7"/>
      <c r="AO1649" s="14"/>
    </row>
    <row r="1650" spans="40:41" x14ac:dyDescent="0.8">
      <c r="AN1650" s="7"/>
      <c r="AO1650" s="14"/>
    </row>
    <row r="1651" spans="40:41" x14ac:dyDescent="0.8">
      <c r="AN1651" s="7"/>
      <c r="AO1651" s="14"/>
    </row>
    <row r="1652" spans="40:41" x14ac:dyDescent="0.8">
      <c r="AN1652" s="7"/>
      <c r="AO1652" s="14"/>
    </row>
    <row r="1653" spans="40:41" x14ac:dyDescent="0.8">
      <c r="AN1653" s="7"/>
      <c r="AO1653" s="14"/>
    </row>
    <row r="1654" spans="40:41" x14ac:dyDescent="0.8">
      <c r="AN1654" s="7"/>
      <c r="AO1654" s="14"/>
    </row>
    <row r="1655" spans="40:41" x14ac:dyDescent="0.8">
      <c r="AN1655" s="7"/>
      <c r="AO1655" s="14"/>
    </row>
    <row r="1656" spans="40:41" x14ac:dyDescent="0.8">
      <c r="AN1656" s="7"/>
      <c r="AO1656" s="14"/>
    </row>
    <row r="1657" spans="40:41" x14ac:dyDescent="0.8">
      <c r="AN1657" s="7"/>
      <c r="AO1657" s="14"/>
    </row>
    <row r="1658" spans="40:41" x14ac:dyDescent="0.8">
      <c r="AN1658" s="7"/>
      <c r="AO1658" s="14"/>
    </row>
    <row r="1659" spans="40:41" x14ac:dyDescent="0.8">
      <c r="AN1659" s="7"/>
      <c r="AO1659" s="14"/>
    </row>
    <row r="1660" spans="40:41" x14ac:dyDescent="0.8">
      <c r="AN1660" s="7"/>
      <c r="AO1660" s="14"/>
    </row>
    <row r="1661" spans="40:41" x14ac:dyDescent="0.8">
      <c r="AN1661" s="7"/>
      <c r="AO1661" s="14"/>
    </row>
    <row r="1662" spans="40:41" x14ac:dyDescent="0.8">
      <c r="AN1662" s="7"/>
      <c r="AO1662" s="14"/>
    </row>
    <row r="1663" spans="40:41" x14ac:dyDescent="0.8">
      <c r="AN1663" s="7"/>
      <c r="AO1663" s="14"/>
    </row>
    <row r="1664" spans="40:41" x14ac:dyDescent="0.8">
      <c r="AN1664" s="7"/>
      <c r="AO1664" s="14"/>
    </row>
    <row r="1665" spans="40:41" x14ac:dyDescent="0.8">
      <c r="AN1665" s="7"/>
      <c r="AO1665" s="14"/>
    </row>
    <row r="1666" spans="40:41" x14ac:dyDescent="0.8">
      <c r="AN1666" s="7"/>
      <c r="AO1666" s="14"/>
    </row>
    <row r="1667" spans="40:41" x14ac:dyDescent="0.8">
      <c r="AN1667" s="7"/>
      <c r="AO1667" s="14"/>
    </row>
    <row r="1668" spans="40:41" x14ac:dyDescent="0.8">
      <c r="AN1668" s="7"/>
      <c r="AO1668" s="14"/>
    </row>
    <row r="1669" spans="40:41" x14ac:dyDescent="0.8">
      <c r="AN1669" s="7"/>
      <c r="AO1669" s="14"/>
    </row>
    <row r="1670" spans="40:41" x14ac:dyDescent="0.8">
      <c r="AN1670" s="7"/>
      <c r="AO1670" s="14"/>
    </row>
    <row r="1671" spans="40:41" x14ac:dyDescent="0.8">
      <c r="AN1671" s="7"/>
      <c r="AO1671" s="14"/>
    </row>
    <row r="1672" spans="40:41" x14ac:dyDescent="0.8">
      <c r="AN1672" s="7"/>
      <c r="AO1672" s="14"/>
    </row>
    <row r="1673" spans="40:41" x14ac:dyDescent="0.8">
      <c r="AN1673" s="7"/>
      <c r="AO1673" s="14"/>
    </row>
    <row r="1674" spans="40:41" x14ac:dyDescent="0.8">
      <c r="AN1674" s="7"/>
      <c r="AO1674" s="14"/>
    </row>
    <row r="1675" spans="40:41" x14ac:dyDescent="0.8">
      <c r="AN1675" s="7"/>
      <c r="AO1675" s="14"/>
    </row>
    <row r="1676" spans="40:41" x14ac:dyDescent="0.8">
      <c r="AN1676" s="7"/>
      <c r="AO1676" s="14"/>
    </row>
    <row r="1677" spans="40:41" x14ac:dyDescent="0.8">
      <c r="AN1677" s="7"/>
      <c r="AO1677" s="14"/>
    </row>
    <row r="1678" spans="40:41" x14ac:dyDescent="0.8">
      <c r="AN1678" s="7"/>
      <c r="AO1678" s="14"/>
    </row>
    <row r="1679" spans="40:41" x14ac:dyDescent="0.8">
      <c r="AN1679" s="7"/>
      <c r="AO1679" s="14"/>
    </row>
    <row r="1680" spans="40:41" x14ac:dyDescent="0.8">
      <c r="AN1680" s="7"/>
      <c r="AO1680" s="14"/>
    </row>
    <row r="1681" spans="40:41" x14ac:dyDescent="0.8">
      <c r="AN1681" s="7"/>
      <c r="AO1681" s="14"/>
    </row>
    <row r="1682" spans="40:41" x14ac:dyDescent="0.8">
      <c r="AN1682" s="7"/>
      <c r="AO1682" s="14"/>
    </row>
    <row r="1683" spans="40:41" x14ac:dyDescent="0.8">
      <c r="AN1683" s="7"/>
      <c r="AO1683" s="14"/>
    </row>
    <row r="1684" spans="40:41" x14ac:dyDescent="0.8">
      <c r="AN1684" s="7"/>
      <c r="AO1684" s="14"/>
    </row>
    <row r="1685" spans="40:41" x14ac:dyDescent="0.8">
      <c r="AN1685" s="7"/>
      <c r="AO1685" s="14"/>
    </row>
    <row r="1686" spans="40:41" x14ac:dyDescent="0.8">
      <c r="AN1686" s="7"/>
      <c r="AO1686" s="14"/>
    </row>
    <row r="1687" spans="40:41" x14ac:dyDescent="0.8">
      <c r="AN1687" s="7"/>
      <c r="AO1687" s="14"/>
    </row>
    <row r="1688" spans="40:41" x14ac:dyDescent="0.8">
      <c r="AN1688" s="7"/>
      <c r="AO1688" s="14"/>
    </row>
    <row r="1689" spans="40:41" x14ac:dyDescent="0.8">
      <c r="AN1689" s="7"/>
      <c r="AO1689" s="14"/>
    </row>
    <row r="1690" spans="40:41" x14ac:dyDescent="0.8">
      <c r="AN1690" s="7"/>
      <c r="AO1690" s="14"/>
    </row>
    <row r="1691" spans="40:41" x14ac:dyDescent="0.8">
      <c r="AN1691" s="7"/>
      <c r="AO1691" s="14"/>
    </row>
    <row r="1692" spans="40:41" x14ac:dyDescent="0.8">
      <c r="AN1692" s="7"/>
      <c r="AO1692" s="14"/>
    </row>
    <row r="1693" spans="40:41" x14ac:dyDescent="0.8">
      <c r="AN1693" s="7"/>
      <c r="AO1693" s="14"/>
    </row>
    <row r="1694" spans="40:41" x14ac:dyDescent="0.8">
      <c r="AN1694" s="7"/>
      <c r="AO1694" s="14"/>
    </row>
    <row r="1695" spans="40:41" x14ac:dyDescent="0.8">
      <c r="AN1695" s="7"/>
      <c r="AO1695" s="14"/>
    </row>
    <row r="1696" spans="40:41" x14ac:dyDescent="0.8">
      <c r="AN1696" s="7"/>
      <c r="AO1696" s="14"/>
    </row>
    <row r="1697" spans="40:41" x14ac:dyDescent="0.8">
      <c r="AN1697" s="7"/>
      <c r="AO1697" s="14"/>
    </row>
    <row r="1698" spans="40:41" x14ac:dyDescent="0.8">
      <c r="AN1698" s="7"/>
      <c r="AO1698" s="14"/>
    </row>
    <row r="1699" spans="40:41" x14ac:dyDescent="0.8">
      <c r="AN1699" s="7"/>
      <c r="AO1699" s="14"/>
    </row>
    <row r="1700" spans="40:41" x14ac:dyDescent="0.8">
      <c r="AN1700" s="7"/>
      <c r="AO1700" s="14"/>
    </row>
    <row r="1701" spans="40:41" x14ac:dyDescent="0.8">
      <c r="AN1701" s="7"/>
      <c r="AO1701" s="14"/>
    </row>
    <row r="1702" spans="40:41" x14ac:dyDescent="0.8">
      <c r="AN1702" s="7"/>
      <c r="AO1702" s="14"/>
    </row>
    <row r="1703" spans="40:41" x14ac:dyDescent="0.8">
      <c r="AN1703" s="7"/>
      <c r="AO1703" s="14"/>
    </row>
    <row r="1704" spans="40:41" x14ac:dyDescent="0.8">
      <c r="AN1704" s="7"/>
      <c r="AO1704" s="14"/>
    </row>
    <row r="1705" spans="40:41" x14ac:dyDescent="0.8">
      <c r="AN1705" s="7"/>
      <c r="AO1705" s="14"/>
    </row>
    <row r="1706" spans="40:41" x14ac:dyDescent="0.8">
      <c r="AN1706" s="7"/>
      <c r="AO1706" s="14"/>
    </row>
    <row r="1707" spans="40:41" x14ac:dyDescent="0.8">
      <c r="AN1707" s="7"/>
      <c r="AO1707" s="14"/>
    </row>
    <row r="1708" spans="40:41" x14ac:dyDescent="0.8">
      <c r="AN1708" s="7"/>
      <c r="AO1708" s="14"/>
    </row>
    <row r="1709" spans="40:41" x14ac:dyDescent="0.8">
      <c r="AN1709" s="7"/>
      <c r="AO1709" s="14"/>
    </row>
    <row r="1710" spans="40:41" x14ac:dyDescent="0.8">
      <c r="AN1710" s="7"/>
      <c r="AO1710" s="14"/>
    </row>
    <row r="1711" spans="40:41" x14ac:dyDescent="0.8">
      <c r="AN1711" s="7"/>
      <c r="AO1711" s="14"/>
    </row>
    <row r="1712" spans="40:41" x14ac:dyDescent="0.8">
      <c r="AN1712" s="7"/>
      <c r="AO1712" s="14"/>
    </row>
    <row r="1713" spans="40:41" x14ac:dyDescent="0.8">
      <c r="AN1713" s="7"/>
      <c r="AO1713" s="14"/>
    </row>
    <row r="1714" spans="40:41" x14ac:dyDescent="0.8">
      <c r="AN1714" s="7"/>
      <c r="AO1714" s="14"/>
    </row>
    <row r="1715" spans="40:41" x14ac:dyDescent="0.8">
      <c r="AN1715" s="7"/>
      <c r="AO1715" s="14"/>
    </row>
    <row r="1716" spans="40:41" x14ac:dyDescent="0.8">
      <c r="AN1716" s="7"/>
      <c r="AO1716" s="14"/>
    </row>
    <row r="1717" spans="40:41" x14ac:dyDescent="0.8">
      <c r="AN1717" s="7"/>
      <c r="AO1717" s="14"/>
    </row>
    <row r="1718" spans="40:41" x14ac:dyDescent="0.8">
      <c r="AN1718" s="7"/>
      <c r="AO1718" s="14"/>
    </row>
    <row r="1719" spans="40:41" x14ac:dyDescent="0.8">
      <c r="AN1719" s="7"/>
      <c r="AO1719" s="14"/>
    </row>
    <row r="1720" spans="40:41" x14ac:dyDescent="0.8">
      <c r="AN1720" s="7"/>
      <c r="AO1720" s="14"/>
    </row>
    <row r="1721" spans="40:41" x14ac:dyDescent="0.8">
      <c r="AN1721" s="7"/>
      <c r="AO1721" s="14"/>
    </row>
    <row r="1722" spans="40:41" x14ac:dyDescent="0.8">
      <c r="AN1722" s="7"/>
      <c r="AO1722" s="14"/>
    </row>
    <row r="1723" spans="40:41" x14ac:dyDescent="0.8">
      <c r="AN1723" s="7"/>
      <c r="AO1723" s="14"/>
    </row>
    <row r="1724" spans="40:41" x14ac:dyDescent="0.8">
      <c r="AN1724" s="7"/>
      <c r="AO1724" s="14"/>
    </row>
    <row r="1725" spans="40:41" x14ac:dyDescent="0.8">
      <c r="AN1725" s="7"/>
      <c r="AO1725" s="14"/>
    </row>
    <row r="1726" spans="40:41" x14ac:dyDescent="0.8">
      <c r="AN1726" s="7"/>
      <c r="AO1726" s="14"/>
    </row>
    <row r="1727" spans="40:41" x14ac:dyDescent="0.8">
      <c r="AN1727" s="7"/>
      <c r="AO1727" s="14"/>
    </row>
    <row r="1728" spans="40:41" x14ac:dyDescent="0.8">
      <c r="AN1728" s="7"/>
      <c r="AO1728" s="14"/>
    </row>
    <row r="1729" spans="40:41" x14ac:dyDescent="0.8">
      <c r="AN1729" s="7"/>
      <c r="AO1729" s="14"/>
    </row>
    <row r="1730" spans="40:41" x14ac:dyDescent="0.8">
      <c r="AN1730" s="7"/>
      <c r="AO1730" s="14"/>
    </row>
    <row r="1731" spans="40:41" x14ac:dyDescent="0.8">
      <c r="AN1731" s="7"/>
      <c r="AO1731" s="14"/>
    </row>
    <row r="1732" spans="40:41" x14ac:dyDescent="0.8">
      <c r="AN1732" s="7"/>
      <c r="AO1732" s="14"/>
    </row>
    <row r="1733" spans="40:41" x14ac:dyDescent="0.8">
      <c r="AN1733" s="7"/>
      <c r="AO1733" s="14"/>
    </row>
    <row r="1734" spans="40:41" x14ac:dyDescent="0.8">
      <c r="AN1734" s="7"/>
      <c r="AO1734" s="14"/>
    </row>
    <row r="1735" spans="40:41" x14ac:dyDescent="0.8">
      <c r="AN1735" s="7"/>
      <c r="AO1735" s="14"/>
    </row>
    <row r="1736" spans="40:41" x14ac:dyDescent="0.8">
      <c r="AN1736" s="7"/>
      <c r="AO1736" s="14"/>
    </row>
    <row r="1737" spans="40:41" x14ac:dyDescent="0.8">
      <c r="AN1737" s="7"/>
      <c r="AO1737" s="14"/>
    </row>
    <row r="1738" spans="40:41" x14ac:dyDescent="0.8">
      <c r="AN1738" s="7"/>
      <c r="AO1738" s="14"/>
    </row>
    <row r="1739" spans="40:41" x14ac:dyDescent="0.8">
      <c r="AN1739" s="7"/>
      <c r="AO1739" s="14"/>
    </row>
    <row r="1740" spans="40:41" x14ac:dyDescent="0.8">
      <c r="AN1740" s="7"/>
      <c r="AO1740" s="14"/>
    </row>
    <row r="1741" spans="40:41" x14ac:dyDescent="0.8">
      <c r="AN1741" s="7"/>
      <c r="AO1741" s="14"/>
    </row>
    <row r="1742" spans="40:41" x14ac:dyDescent="0.8">
      <c r="AN1742" s="7"/>
      <c r="AO1742" s="14"/>
    </row>
    <row r="1743" spans="40:41" x14ac:dyDescent="0.8">
      <c r="AN1743" s="7"/>
      <c r="AO1743" s="14"/>
    </row>
    <row r="1744" spans="40:41" x14ac:dyDescent="0.8">
      <c r="AN1744" s="7"/>
      <c r="AO1744" s="14"/>
    </row>
    <row r="1745" spans="40:41" x14ac:dyDescent="0.8">
      <c r="AN1745" s="7"/>
      <c r="AO1745" s="14"/>
    </row>
    <row r="1746" spans="40:41" x14ac:dyDescent="0.8">
      <c r="AN1746" s="7"/>
      <c r="AO1746" s="14"/>
    </row>
    <row r="1747" spans="40:41" x14ac:dyDescent="0.8">
      <c r="AN1747" s="7"/>
      <c r="AO1747" s="14"/>
    </row>
    <row r="1748" spans="40:41" x14ac:dyDescent="0.8">
      <c r="AN1748" s="7"/>
      <c r="AO1748" s="14"/>
    </row>
    <row r="1749" spans="40:41" x14ac:dyDescent="0.8">
      <c r="AN1749" s="7"/>
      <c r="AO1749" s="14"/>
    </row>
    <row r="1750" spans="40:41" x14ac:dyDescent="0.8">
      <c r="AN1750" s="7"/>
      <c r="AO1750" s="14"/>
    </row>
    <row r="1751" spans="40:41" x14ac:dyDescent="0.8">
      <c r="AN1751" s="7"/>
      <c r="AO1751" s="14"/>
    </row>
    <row r="1752" spans="40:41" x14ac:dyDescent="0.8">
      <c r="AN1752" s="7"/>
      <c r="AO1752" s="14"/>
    </row>
    <row r="1753" spans="40:41" x14ac:dyDescent="0.8">
      <c r="AN1753" s="7"/>
      <c r="AO1753" s="14"/>
    </row>
    <row r="1754" spans="40:41" x14ac:dyDescent="0.8">
      <c r="AN1754" s="7"/>
      <c r="AO1754" s="14"/>
    </row>
    <row r="1755" spans="40:41" x14ac:dyDescent="0.8">
      <c r="AN1755" s="7"/>
      <c r="AO1755" s="14"/>
    </row>
    <row r="1756" spans="40:41" x14ac:dyDescent="0.8">
      <c r="AN1756" s="7"/>
      <c r="AO1756" s="14"/>
    </row>
    <row r="1757" spans="40:41" x14ac:dyDescent="0.8">
      <c r="AN1757" s="7"/>
      <c r="AO1757" s="14"/>
    </row>
    <row r="1758" spans="40:41" x14ac:dyDescent="0.8">
      <c r="AN1758" s="7"/>
      <c r="AO1758" s="14"/>
    </row>
    <row r="1759" spans="40:41" x14ac:dyDescent="0.8">
      <c r="AN1759" s="7"/>
      <c r="AO1759" s="14"/>
    </row>
    <row r="1760" spans="40:41" x14ac:dyDescent="0.8">
      <c r="AN1760" s="7"/>
      <c r="AO1760" s="14"/>
    </row>
    <row r="1761" spans="40:41" x14ac:dyDescent="0.8">
      <c r="AN1761" s="7"/>
      <c r="AO1761" s="14"/>
    </row>
    <row r="1762" spans="40:41" x14ac:dyDescent="0.8">
      <c r="AN1762" s="7"/>
      <c r="AO1762" s="14"/>
    </row>
    <row r="1763" spans="40:41" x14ac:dyDescent="0.8">
      <c r="AN1763" s="7"/>
      <c r="AO1763" s="14"/>
    </row>
    <row r="1764" spans="40:41" x14ac:dyDescent="0.8">
      <c r="AN1764" s="7"/>
      <c r="AO1764" s="14"/>
    </row>
    <row r="1765" spans="40:41" x14ac:dyDescent="0.8">
      <c r="AN1765" s="7"/>
      <c r="AO1765" s="14"/>
    </row>
    <row r="1766" spans="40:41" x14ac:dyDescent="0.8">
      <c r="AN1766" s="7"/>
      <c r="AO1766" s="14"/>
    </row>
    <row r="1767" spans="40:41" x14ac:dyDescent="0.8">
      <c r="AN1767" s="7"/>
      <c r="AO1767" s="14"/>
    </row>
    <row r="1768" spans="40:41" x14ac:dyDescent="0.8">
      <c r="AN1768" s="7"/>
      <c r="AO1768" s="14"/>
    </row>
    <row r="1769" spans="40:41" x14ac:dyDescent="0.8">
      <c r="AN1769" s="7"/>
      <c r="AO1769" s="14"/>
    </row>
    <row r="1770" spans="40:41" x14ac:dyDescent="0.8">
      <c r="AN1770" s="7"/>
      <c r="AO1770" s="14"/>
    </row>
    <row r="1771" spans="40:41" x14ac:dyDescent="0.8">
      <c r="AN1771" s="7"/>
      <c r="AO1771" s="14"/>
    </row>
    <row r="1772" spans="40:41" x14ac:dyDescent="0.8">
      <c r="AN1772" s="7"/>
      <c r="AO1772" s="14"/>
    </row>
    <row r="1773" spans="40:41" x14ac:dyDescent="0.8">
      <c r="AN1773" s="7"/>
      <c r="AO1773" s="14"/>
    </row>
    <row r="1774" spans="40:41" x14ac:dyDescent="0.8">
      <c r="AN1774" s="7"/>
      <c r="AO1774" s="14"/>
    </row>
    <row r="1775" spans="40:41" x14ac:dyDescent="0.8">
      <c r="AN1775" s="7"/>
      <c r="AO1775" s="14"/>
    </row>
    <row r="1776" spans="40:41" x14ac:dyDescent="0.8">
      <c r="AN1776" s="7"/>
      <c r="AO1776" s="14"/>
    </row>
    <row r="1777" spans="40:41" x14ac:dyDescent="0.8">
      <c r="AN1777" s="7"/>
      <c r="AO1777" s="14"/>
    </row>
    <row r="1778" spans="40:41" x14ac:dyDescent="0.8">
      <c r="AN1778" s="7"/>
      <c r="AO1778" s="14"/>
    </row>
    <row r="1779" spans="40:41" x14ac:dyDescent="0.8">
      <c r="AN1779" s="7"/>
      <c r="AO1779" s="14"/>
    </row>
    <row r="1780" spans="40:41" x14ac:dyDescent="0.8">
      <c r="AN1780" s="7"/>
      <c r="AO1780" s="14"/>
    </row>
    <row r="1781" spans="40:41" x14ac:dyDescent="0.8">
      <c r="AN1781" s="7"/>
      <c r="AO1781" s="14"/>
    </row>
    <row r="1782" spans="40:41" x14ac:dyDescent="0.8">
      <c r="AN1782" s="7"/>
      <c r="AO1782" s="14"/>
    </row>
    <row r="1783" spans="40:41" x14ac:dyDescent="0.8">
      <c r="AN1783" s="7"/>
      <c r="AO1783" s="14"/>
    </row>
    <row r="1784" spans="40:41" x14ac:dyDescent="0.8">
      <c r="AN1784" s="7"/>
      <c r="AO1784" s="14"/>
    </row>
    <row r="1785" spans="40:41" x14ac:dyDescent="0.8">
      <c r="AN1785" s="7"/>
      <c r="AO1785" s="14"/>
    </row>
    <row r="1786" spans="40:41" x14ac:dyDescent="0.8">
      <c r="AN1786" s="7"/>
      <c r="AO1786" s="14"/>
    </row>
    <row r="1787" spans="40:41" x14ac:dyDescent="0.8">
      <c r="AN1787" s="7"/>
      <c r="AO1787" s="14"/>
    </row>
    <row r="1788" spans="40:41" x14ac:dyDescent="0.8">
      <c r="AN1788" s="7"/>
      <c r="AO1788" s="14"/>
    </row>
    <row r="1789" spans="40:41" x14ac:dyDescent="0.8">
      <c r="AN1789" s="7"/>
      <c r="AO1789" s="14"/>
    </row>
    <row r="1790" spans="40:41" x14ac:dyDescent="0.8">
      <c r="AN1790" s="7"/>
      <c r="AO1790" s="14"/>
    </row>
    <row r="1791" spans="40:41" x14ac:dyDescent="0.8">
      <c r="AN1791" s="7"/>
      <c r="AO1791" s="14"/>
    </row>
    <row r="1792" spans="40:41" x14ac:dyDescent="0.8">
      <c r="AN1792" s="7"/>
      <c r="AO1792" s="14"/>
    </row>
    <row r="1793" spans="40:41" x14ac:dyDescent="0.8">
      <c r="AN1793" s="7"/>
      <c r="AO1793" s="14"/>
    </row>
    <row r="1794" spans="40:41" x14ac:dyDescent="0.8">
      <c r="AN1794" s="7"/>
      <c r="AO1794" s="14"/>
    </row>
    <row r="1795" spans="40:41" x14ac:dyDescent="0.8">
      <c r="AN1795" s="7"/>
      <c r="AO1795" s="14"/>
    </row>
    <row r="1796" spans="40:41" x14ac:dyDescent="0.8">
      <c r="AN1796" s="7"/>
      <c r="AO1796" s="14"/>
    </row>
    <row r="1797" spans="40:41" x14ac:dyDescent="0.8">
      <c r="AN1797" s="7"/>
      <c r="AO1797" s="14"/>
    </row>
    <row r="1798" spans="40:41" x14ac:dyDescent="0.8">
      <c r="AN1798" s="7"/>
      <c r="AO1798" s="14"/>
    </row>
    <row r="1799" spans="40:41" x14ac:dyDescent="0.8">
      <c r="AN1799" s="7"/>
      <c r="AO1799" s="14"/>
    </row>
    <row r="1800" spans="40:41" x14ac:dyDescent="0.8">
      <c r="AN1800" s="7"/>
      <c r="AO1800" s="14"/>
    </row>
    <row r="1801" spans="40:41" x14ac:dyDescent="0.8">
      <c r="AN1801" s="7"/>
      <c r="AO1801" s="14"/>
    </row>
    <row r="1802" spans="40:41" x14ac:dyDescent="0.8">
      <c r="AN1802" s="7"/>
      <c r="AO1802" s="14"/>
    </row>
    <row r="1803" spans="40:41" x14ac:dyDescent="0.8">
      <c r="AN1803" s="7"/>
      <c r="AO1803" s="14"/>
    </row>
    <row r="1804" spans="40:41" x14ac:dyDescent="0.8">
      <c r="AN1804" s="7"/>
      <c r="AO1804" s="14"/>
    </row>
    <row r="1805" spans="40:41" x14ac:dyDescent="0.8">
      <c r="AN1805" s="7"/>
      <c r="AO1805" s="14"/>
    </row>
    <row r="1806" spans="40:41" x14ac:dyDescent="0.8">
      <c r="AN1806" s="7"/>
      <c r="AO1806" s="14"/>
    </row>
    <row r="1807" spans="40:41" x14ac:dyDescent="0.8">
      <c r="AN1807" s="7"/>
      <c r="AO1807" s="14"/>
    </row>
    <row r="1808" spans="40:41" x14ac:dyDescent="0.8">
      <c r="AN1808" s="7"/>
      <c r="AO1808" s="14"/>
    </row>
    <row r="1809" spans="38:41" x14ac:dyDescent="0.8">
      <c r="AN1809" s="7"/>
      <c r="AO1809" s="14"/>
    </row>
    <row r="1810" spans="38:41" x14ac:dyDescent="0.8">
      <c r="AN1810" s="7"/>
      <c r="AO1810" s="14"/>
    </row>
    <row r="1811" spans="38:41" x14ac:dyDescent="0.8">
      <c r="AL1811" s="7"/>
      <c r="AM1811" s="7"/>
      <c r="AN1811" s="7"/>
      <c r="AO1811" s="14"/>
    </row>
    <row r="1812" spans="38:41" x14ac:dyDescent="0.8">
      <c r="AL1812" s="7"/>
      <c r="AM1812" s="7"/>
      <c r="AN1812" s="7"/>
      <c r="AO1812" s="14"/>
    </row>
    <row r="1813" spans="38:41" x14ac:dyDescent="0.8">
      <c r="AL1813" s="7"/>
      <c r="AM1813" s="7"/>
      <c r="AN1813" s="7"/>
      <c r="AO1813" s="14"/>
    </row>
    <row r="1814" spans="38:41" x14ac:dyDescent="0.8">
      <c r="AL1814" s="7"/>
      <c r="AM1814" s="7"/>
      <c r="AN1814" s="7"/>
      <c r="AO1814" s="14"/>
    </row>
    <row r="1815" spans="38:41" x14ac:dyDescent="0.8">
      <c r="AL1815" s="7"/>
      <c r="AM1815" s="7"/>
      <c r="AN1815" s="7"/>
      <c r="AO1815" s="14"/>
    </row>
    <row r="1816" spans="38:41" x14ac:dyDescent="0.8">
      <c r="AL1816" s="7"/>
      <c r="AM1816" s="7"/>
      <c r="AN1816" s="7"/>
      <c r="AO1816" s="14"/>
    </row>
    <row r="1817" spans="38:41" x14ac:dyDescent="0.8">
      <c r="AL1817" s="7"/>
      <c r="AM1817" s="7"/>
      <c r="AN1817" s="7"/>
      <c r="AO1817" s="14"/>
    </row>
    <row r="1818" spans="38:41" x14ac:dyDescent="0.8">
      <c r="AL1818" s="7"/>
      <c r="AM1818" s="7"/>
      <c r="AN1818" s="7"/>
      <c r="AO1818" s="14"/>
    </row>
    <row r="1819" spans="38:41" x14ac:dyDescent="0.8">
      <c r="AL1819" s="7"/>
      <c r="AM1819" s="7"/>
      <c r="AN1819" s="7"/>
      <c r="AO1819" s="14"/>
    </row>
    <row r="1820" spans="38:41" x14ac:dyDescent="0.8">
      <c r="AL1820" s="7"/>
      <c r="AM1820" s="7"/>
      <c r="AN1820" s="7"/>
      <c r="AO1820" s="14"/>
    </row>
    <row r="1821" spans="38:41" x14ac:dyDescent="0.8">
      <c r="AL1821" s="7"/>
      <c r="AM1821" s="7"/>
      <c r="AN1821" s="7"/>
      <c r="AO1821" s="14"/>
    </row>
    <row r="1822" spans="38:41" x14ac:dyDescent="0.8">
      <c r="AL1822" s="7"/>
      <c r="AM1822" s="7"/>
      <c r="AN1822" s="7"/>
      <c r="AO1822" s="14"/>
    </row>
    <row r="1823" spans="38:41" x14ac:dyDescent="0.8">
      <c r="AL1823" s="7"/>
      <c r="AM1823" s="7"/>
      <c r="AN1823" s="7"/>
      <c r="AO1823" s="14"/>
    </row>
    <row r="1824" spans="38:41" x14ac:dyDescent="0.8">
      <c r="AL1824" s="7"/>
      <c r="AM1824" s="7"/>
      <c r="AN1824" s="7"/>
      <c r="AO1824" s="14"/>
    </row>
    <row r="1825" spans="38:41" x14ac:dyDescent="0.8">
      <c r="AL1825" s="7"/>
      <c r="AM1825" s="7"/>
      <c r="AN1825" s="7"/>
      <c r="AO1825" s="14"/>
    </row>
    <row r="1826" spans="38:41" x14ac:dyDescent="0.8">
      <c r="AL1826" s="7"/>
      <c r="AM1826" s="7"/>
      <c r="AN1826" s="7"/>
      <c r="AO1826" s="14"/>
    </row>
    <row r="1827" spans="38:41" x14ac:dyDescent="0.8">
      <c r="AL1827" s="7"/>
      <c r="AM1827" s="7"/>
      <c r="AN1827" s="7"/>
      <c r="AO1827" s="14"/>
    </row>
    <row r="1828" spans="38:41" x14ac:dyDescent="0.8">
      <c r="AL1828" s="7"/>
      <c r="AM1828" s="7"/>
      <c r="AN1828" s="7"/>
      <c r="AO1828" s="14"/>
    </row>
    <row r="1829" spans="38:41" x14ac:dyDescent="0.8">
      <c r="AL1829" s="7"/>
      <c r="AM1829" s="7"/>
      <c r="AN1829" s="7"/>
      <c r="AO1829" s="14"/>
    </row>
    <row r="1830" spans="38:41" x14ac:dyDescent="0.8">
      <c r="AL1830" s="7"/>
      <c r="AM1830" s="7"/>
      <c r="AN1830" s="7"/>
      <c r="AO1830" s="14"/>
    </row>
    <row r="1831" spans="38:41" x14ac:dyDescent="0.8">
      <c r="AL1831" s="7"/>
      <c r="AM1831" s="7"/>
      <c r="AN1831" s="7"/>
      <c r="AO1831" s="14"/>
    </row>
    <row r="1832" spans="38:41" x14ac:dyDescent="0.8">
      <c r="AL1832" s="7"/>
      <c r="AM1832" s="7"/>
      <c r="AN1832" s="7"/>
      <c r="AO1832" s="14"/>
    </row>
    <row r="1833" spans="38:41" x14ac:dyDescent="0.8">
      <c r="AL1833" s="7"/>
      <c r="AM1833" s="7"/>
      <c r="AN1833" s="7"/>
      <c r="AO1833" s="14"/>
    </row>
    <row r="1834" spans="38:41" x14ac:dyDescent="0.8">
      <c r="AN1834" s="7"/>
      <c r="AO1834" s="14"/>
    </row>
    <row r="1835" spans="38:41" x14ac:dyDescent="0.8">
      <c r="AN1835" s="7"/>
      <c r="AO1835" s="14"/>
    </row>
    <row r="1836" spans="38:41" x14ac:dyDescent="0.8">
      <c r="AN1836" s="7"/>
      <c r="AO1836" s="14"/>
    </row>
    <row r="1837" spans="38:41" x14ac:dyDescent="0.8">
      <c r="AN1837" s="7"/>
      <c r="AO1837" s="14"/>
    </row>
  </sheetData>
  <mergeCells count="18">
    <mergeCell ref="T246:U246"/>
    <mergeCell ref="T260:U260"/>
    <mergeCell ref="A295:B295"/>
    <mergeCell ref="A287:B287"/>
    <mergeCell ref="T95:U95"/>
    <mergeCell ref="T163:U163"/>
    <mergeCell ref="Z86:AA86"/>
    <mergeCell ref="Z120:AA120"/>
    <mergeCell ref="Z205:AA205"/>
    <mergeCell ref="Z206:AA206"/>
    <mergeCell ref="Z217:AA217"/>
    <mergeCell ref="Z243:AA243"/>
    <mergeCell ref="Z270:AA270"/>
    <mergeCell ref="Z222:AA222"/>
    <mergeCell ref="Z226:AA226"/>
    <mergeCell ref="Z227:AA227"/>
    <mergeCell ref="Z230:AA230"/>
    <mergeCell ref="Z233:AA233"/>
  </mergeCells>
  <dataValidations count="1">
    <dataValidation showInputMessage="1" showErrorMessage="1" sqref="Q301:Q320 Q68:Q297" xr:uid="{D94532F1-F1DB-4CD2-9C03-0C8111EB492E}"/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xr:uid="{00000000-0002-0000-0000-000003000000}">
          <x14:formula1>
            <xm:f>Sheet1!$E$2:$E$5</xm:f>
          </x14:formula1>
          <xm:sqref>Z298:Z302</xm:sqref>
        </x14:dataValidation>
        <x14:dataValidation type="list" allowBlank="1" showInputMessage="1" showErrorMessage="1" xr:uid="{00000000-0002-0000-0000-000001000000}">
          <x14:formula1>
            <xm:f>Sheet1!$B$2:$B$11</xm:f>
          </x14:formula1>
          <xm:sqref>H38:H39 H2:I2 H9:I9 H12:I12 H15:I15 H19:I21 H23:I23 H29:I29 I283:I292 H36:I36 I68:I71 I73:I158 I160:I164 I166:I168 I170:I178 I180:I183 I185:I194 I196:I201 I203:I208 I210:I212 I214:I232 I234:I235 H68:H235 H236:I252 H253:H320 I294:I320 I253:I259 I261:I277 I279:I281 H31</xm:sqref>
        </x14:dataValidation>
        <x14:dataValidation type="list" showInputMessage="1" showErrorMessage="1" xr:uid="{7E1D13E9-F2FC-45E1-8896-99D6DD34A65C}">
          <x14:formula1>
            <xm:f>Sheet1!$K$2:$K$4</xm:f>
          </x14:formula1>
          <xm:sqref>AL298:AL378 AN298:AN378 AM298:AM300 AM321:AM378</xm:sqref>
        </x14:dataValidation>
        <x14:dataValidation type="list" allowBlank="1" showInputMessage="1" showErrorMessage="1" xr:uid="{00000000-0002-0000-0000-000002000000}">
          <x14:formula1>
            <xm:f>Sheet1!$C$2:$C$6</xm:f>
          </x14:formula1>
          <xm:sqref>M296:M302</xm:sqref>
        </x14:dataValidation>
        <x14:dataValidation type="list" allowBlank="1" showInputMessage="1" showErrorMessage="1" xr:uid="{061DD9F2-C842-4A4B-8B0C-EE904F924659}">
          <x14:formula1>
            <xm:f>'C:\Users\barbara.mendes\Dropbox\Conde Lab\Meta-analysis\[Iron_oxide_BBM_V2.xlsx]Sheet1'!#REF!</xm:f>
          </x14:formula1>
          <xm:sqref>M2:M67 Z296:AB300 G296:G300 AB2:AB67 G2:G67 Z62:Z67 Z2:AA59 AA61:AA67 M296:M300</xm:sqref>
        </x14:dataValidation>
        <x14:dataValidation type="list" showInputMessage="1" showErrorMessage="1" xr:uid="{84C2B6DB-6843-45C9-98A9-C2D227E053CE}">
          <x14:formula1>
            <xm:f>Sheet1!$L$2:$L$6</xm:f>
          </x14:formula1>
          <xm:sqref>AN39:AN40 AN2:AN5 AN9 AN296:AN300 AN42:AN43 AN56:AN66 AN54 AN17:AN19 AN22:AN23 AN25:AN27 AN30 AN32 AN34:AN35 AN49 AN51 AN68:AN69 AN71</xm:sqref>
        </x14:dataValidation>
        <x14:dataValidation type="list" allowBlank="1" showInputMessage="1" showErrorMessage="1" xr:uid="{6ED30778-E6E0-4EF3-B8E4-323184054B2A}">
          <x14:formula1>
            <xm:f>'C:\Users\barbara.mendes\Dropbox\Conde Lab\Meta-analysis\[Iron_oxide_BBM_V2.xlsx]Sheet1'!#REF!</xm:f>
          </x14:formula1>
          <xm:sqref>H296:I300 H3:I8 H10:I11 H13:I14 H16:I18 H22:I22 H24:I28 H30:I30 H32:I35 H37:I37 H40:H53 I39:I53 H54:I67</xm:sqref>
        </x14:dataValidation>
        <x14:dataValidation type="list" showInputMessage="1" showErrorMessage="1" xr:uid="{A2B07CF4-2803-4836-91B4-205C357D11D8}">
          <x14:formula1>
            <xm:f>Sheet1!$K$2:$K$5</xm:f>
          </x14:formula1>
          <xm:sqref>AM22:AM25 AL2:AL25 AL26:AM81 AM296:AM300 AL82:AL320</xm:sqref>
        </x14:dataValidation>
        <x14:dataValidation type="list" allowBlank="1" showInputMessage="1" showErrorMessage="1" xr:uid="{9A4975E3-4696-45FA-B753-2DB3C49DCB72}">
          <x14:formula1>
            <xm:f>Sheet1!$L$2:$L$6</xm:f>
          </x14:formula1>
          <xm:sqref>AN296:AN297 AN6:AN8 AN10:AN16 AN284 AN20:AN21 AN24 AN28:AN29 AN31 AN33 AN36:AN38 AN41 AN45 AN48 AN50 AN52:AN53 AN70 AN72 AN75:AN76 AN82 AN97 AN102 AN106 AN110 AN122 AN124:AN125 AN135 AN159 AN161 AN164:AN165 AN173 AN175 AN179 AN188:AN190 AN197 AN207 AN218 AN220:AN221 AN224 AN242 AN244:AN246 AN252:AN253 AN271:AN272 AN280:AN281</xm:sqref>
        </x14:dataValidation>
        <x14:dataValidation type="list" showInputMessage="1" showErrorMessage="1" xr:uid="{FA941B7E-3CB8-4771-ABF5-977698AB141F}">
          <x14:formula1>
            <xm:f>Sheet1!#REF!</xm:f>
          </x14:formula1>
          <xm:sqref>AJ296:AJ300 AJ65 AJ59:AJ63 AJ55:AJ57 AJ51 AK298 AJ40:AJ44 AJ34:AK34 AJ32:AK32 AJ30:AK30 AJ26:AK27 AJ49 AJ14:AK15 AJ21:AJ22 AJ46:AJ47 AK17:AK22 AJ9:AJ11 AK6:AK11 AJ6:AJ7 AJ17 AJ19</xm:sqref>
        </x14:dataValidation>
        <x14:dataValidation type="list" showInputMessage="1" showErrorMessage="1" xr:uid="{5876A2AA-0C11-475C-A69D-CA24004631AB}">
          <x14:formula1>
            <xm:f>Sheet1!#REF!</xm:f>
          </x14:formula1>
          <xm:sqref>AJ53:AJ54 AJ67:AJ69 AJ28:AK29 AJ64 AK2:AK3 AJ50 AJ45 AJ39 AJ5:AK5 AK16 AJ31:AK31 AJ12:AK13 AJ23:AK25 AJ2 AK33</xm:sqref>
        </x14:dataValidation>
        <x14:dataValidation type="list" allowBlank="1" showInputMessage="1" showErrorMessage="1" xr:uid="{C3C785E5-E651-40A6-824B-8B5EBAF821FC}">
          <x14:formula1>
            <xm:f>Sheet1!$C$2:$C$7</xm:f>
          </x14:formula1>
          <xm:sqref>M68:M80 M82:M154 M301:M320 M156:M295</xm:sqref>
        </x14:dataValidation>
        <x14:dataValidation type="list" allowBlank="1" showInputMessage="1" showErrorMessage="1" xr:uid="{7E8D972B-6897-4953-B525-93806A11195E}">
          <x14:formula1>
            <xm:f>Sheet1!$E$2:$E$6</xm:f>
          </x14:formula1>
          <xm:sqref>Z68:Z85 Z87:Z119 Z121:Z204 Z207:Z216 Z218:Z221 Z223:Z225 Z228:Z229 Z231:Z232 Z234:Z242 Z301:Z320 Z244:Z269 Z271:Z297</xm:sqref>
        </x14:dataValidation>
        <x14:dataValidation type="list" showInputMessage="1" showErrorMessage="1" xr:uid="{5253F2BF-A076-4652-B293-6C5970E0F52A}">
          <x14:formula1>
            <xm:f>Sheet1!$L$2:$L$12</xm:f>
          </x14:formula1>
          <xm:sqref>AN55 AN67 AN287:AN295 AN83:AN94 AN96 AN103:AN104 AN116 AN111:AN112 AN301:AN304 AN118:AN121 AN126:AN133 AN73:AN74 AN77:AN81 AN99:AN101 AN107:AN109 AN136</xm:sqref>
        </x14:dataValidation>
        <x14:dataValidation type="list" allowBlank="1" showInputMessage="1" showErrorMessage="1" xr:uid="{00000000-0002-0000-0000-000004000000}">
          <x14:formula1>
            <xm:f>Sheet1!$F$2:$F$12</xm:f>
          </x14:formula1>
          <xm:sqref>AA68:AA85 AA87:AA119 AA121:AA204 AA207:AA216 AA218:AA221 AA223:AA225 AA228:AA229 AA231:AA232 AA234:AA242 AA244:AA269 AA271:AA320</xm:sqref>
        </x14:dataValidation>
        <x14:dataValidation type="list" allowBlank="1" showInputMessage="1" showErrorMessage="1" xr:uid="{00000000-0002-0000-0000-000000000000}">
          <x14:formula1>
            <xm:f>Sheet1!$A$2:$A$3</xm:f>
          </x14:formula1>
          <xm:sqref>G68:G320</xm:sqref>
        </x14:dataValidation>
        <x14:dataValidation type="list" allowBlank="1" showInputMessage="1" showErrorMessage="1" xr:uid="{00000000-0002-0000-0000-000005000000}">
          <x14:formula1>
            <xm:f>Sheet1!$G$2:$G$17</xm:f>
          </x14:formula1>
          <xm:sqref>AB68:AB320</xm:sqref>
        </x14:dataValidation>
        <x14:dataValidation type="list" allowBlank="1" showInputMessage="1" showErrorMessage="1" xr:uid="{1F47E201-F61F-444A-A7A4-D8F029F966EE}">
          <x14:formula1>
            <xm:f>Sheet1!$I$2:$I$6</xm:f>
          </x14:formula1>
          <xm:sqref>R2:R320</xm:sqref>
        </x14:dataValidation>
        <x14:dataValidation type="list" showInputMessage="1" showErrorMessage="1" xr:uid="{A1BA4010-9411-475C-8180-52791F92368B}">
          <x14:formula1>
            <xm:f>Sheet1!$L$2:$L$40</xm:f>
          </x14:formula1>
          <xm:sqref>AN44 AN123 AN290:AN294 AN305:AN320 AN134 AN98 AN95 AN46:AN47 AN105 AN113:AN115 AN117 AN137:AN158 AN160 AN162:AN163 AN166:AN172 AN174 AN176:AN178 AN180:AN187 AN191:AN196 AN198:AN206 AN208:AN217 AN219 AN222:AN223 AN225:AN241 AN243 AN247:AN251 AN254:AN270 AN273:AN279 AN282:AN283 AN285:AN286</xm:sqref>
        </x14:dataValidation>
        <x14:dataValidation type="list" showInputMessage="1" showErrorMessage="1" xr:uid="{80436D7B-8396-446C-B2AA-5F24F02FB2D2}">
          <x14:formula1>
            <xm:f>Sheet1!$H$2:$H$27</xm:f>
          </x14:formula1>
          <xm:sqref>AJ70:AJ295 AJ52 AJ35:AJ38 AJ20 AJ3:AJ4 AJ66 AJ58 AJ48 AJ301:AJ320 AJ8 AJ16 AJ18 AJ33</xm:sqref>
        </x14:dataValidation>
        <x14:dataValidation type="list" allowBlank="1" showInputMessage="1" showErrorMessage="1" xr:uid="{00000000-0002-0000-0000-000006000000}">
          <x14:formula1>
            <xm:f>Sheet1!$D$2:$D$16</xm:f>
          </x14:formula1>
          <xm:sqref>M81 M155 N315:N320</xm:sqref>
        </x14:dataValidation>
        <x14:dataValidation type="list" allowBlank="1" showInputMessage="1" showErrorMessage="1" xr:uid="{69D3B9AC-1906-4ECD-8E3B-05E3A7280A81}">
          <x14:formula1>
            <xm:f>Sheet1!$D$2:$D$19</xm:f>
          </x14:formula1>
          <xm:sqref>N2:N314</xm:sqref>
        </x14:dataValidation>
        <x14:dataValidation type="list" allowBlank="1" showInputMessage="1" showErrorMessage="1" xr:uid="{3A2CD5DB-188A-4F87-B2FB-DF3F51EB25CF}">
          <x14:formula1>
            <xm:f>Sheet1!$J$2:$J$8</xm:f>
          </x14:formula1>
          <xm:sqref>P309:P320</xm:sqref>
        </x14:dataValidation>
        <x14:dataValidation type="list" allowBlank="1" showInputMessage="1" showErrorMessage="1" xr:uid="{44754B40-BF09-4293-9E61-167432A11623}">
          <x14:formula1>
            <xm:f>Sheet1!$J$2:$J$9</xm:f>
          </x14:formula1>
          <xm:sqref>P2:P308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E1" workbookViewId="0">
      <selection activeCell="J12" sqref="J12"/>
    </sheetView>
  </sheetViews>
  <sheetFormatPr defaultColWidth="11.20703125" defaultRowHeight="16" x14ac:dyDescent="0.8"/>
  <cols>
    <col min="2" max="2" width="13.4140625" bestFit="1" customWidth="1"/>
    <col min="4" max="4" width="16.20703125" bestFit="1" customWidth="1"/>
    <col min="5" max="5" width="19.5" bestFit="1" customWidth="1"/>
    <col min="7" max="7" width="16.58203125" bestFit="1" customWidth="1"/>
    <col min="8" max="8" width="43.5" bestFit="1" customWidth="1"/>
    <col min="11" max="11" width="12.4140625" bestFit="1" customWidth="1"/>
    <col min="12" max="12" width="37.20703125" bestFit="1" customWidth="1"/>
    <col min="14" max="14" width="43.5" bestFit="1" customWidth="1"/>
  </cols>
  <sheetData>
    <row r="1" spans="1:12" x14ac:dyDescent="0.8">
      <c r="A1" t="s">
        <v>45</v>
      </c>
      <c r="B1" t="s">
        <v>46</v>
      </c>
      <c r="C1" t="s">
        <v>49</v>
      </c>
      <c r="D1" t="s">
        <v>51</v>
      </c>
      <c r="E1" t="s">
        <v>59</v>
      </c>
      <c r="F1" t="s">
        <v>60</v>
      </c>
      <c r="G1" t="s">
        <v>61</v>
      </c>
      <c r="H1" t="s">
        <v>417</v>
      </c>
      <c r="I1" t="s">
        <v>416</v>
      </c>
      <c r="J1" t="s">
        <v>398</v>
      </c>
      <c r="K1" t="s">
        <v>425</v>
      </c>
      <c r="L1" t="s">
        <v>447</v>
      </c>
    </row>
    <row r="2" spans="1:12" x14ac:dyDescent="0.8">
      <c r="A2" t="s">
        <v>62</v>
      </c>
      <c r="B2" t="s">
        <v>63</v>
      </c>
      <c r="C2" t="s">
        <v>64</v>
      </c>
      <c r="D2" s="2" t="s">
        <v>65</v>
      </c>
      <c r="E2" t="s">
        <v>66</v>
      </c>
      <c r="F2" t="s">
        <v>67</v>
      </c>
      <c r="G2">
        <v>1</v>
      </c>
      <c r="H2" t="s">
        <v>419</v>
      </c>
      <c r="I2" t="s">
        <v>65</v>
      </c>
      <c r="J2" t="s">
        <v>97</v>
      </c>
      <c r="K2" t="s">
        <v>422</v>
      </c>
      <c r="L2" t="s">
        <v>448</v>
      </c>
    </row>
    <row r="3" spans="1:12" x14ac:dyDescent="0.8">
      <c r="A3" t="s">
        <v>68</v>
      </c>
      <c r="B3" t="s">
        <v>69</v>
      </c>
      <c r="C3" t="s">
        <v>70</v>
      </c>
      <c r="D3" s="2" t="s">
        <v>71</v>
      </c>
      <c r="E3" t="s">
        <v>72</v>
      </c>
      <c r="F3" t="s">
        <v>73</v>
      </c>
      <c r="G3">
        <v>2</v>
      </c>
      <c r="H3" t="s">
        <v>418</v>
      </c>
      <c r="I3" t="s">
        <v>420</v>
      </c>
      <c r="J3" t="s">
        <v>1366</v>
      </c>
      <c r="K3" t="s">
        <v>424</v>
      </c>
      <c r="L3" t="s">
        <v>449</v>
      </c>
    </row>
    <row r="4" spans="1:12" x14ac:dyDescent="0.8">
      <c r="B4" t="s">
        <v>74</v>
      </c>
      <c r="C4" t="s">
        <v>75</v>
      </c>
      <c r="D4" s="2" t="s">
        <v>76</v>
      </c>
      <c r="E4" t="s">
        <v>77</v>
      </c>
      <c r="F4" t="s">
        <v>78</v>
      </c>
      <c r="G4">
        <v>3</v>
      </c>
      <c r="H4" t="s">
        <v>520</v>
      </c>
      <c r="I4" t="s">
        <v>421</v>
      </c>
      <c r="J4" t="s">
        <v>1367</v>
      </c>
      <c r="K4" t="s">
        <v>423</v>
      </c>
      <c r="L4" t="s">
        <v>450</v>
      </c>
    </row>
    <row r="5" spans="1:12" x14ac:dyDescent="0.8">
      <c r="B5" t="s">
        <v>79</v>
      </c>
      <c r="C5" t="s">
        <v>406</v>
      </c>
      <c r="D5" s="2" t="s">
        <v>81</v>
      </c>
      <c r="E5" t="s">
        <v>82</v>
      </c>
      <c r="F5" t="s">
        <v>83</v>
      </c>
      <c r="G5">
        <v>4</v>
      </c>
      <c r="H5" t="s">
        <v>428</v>
      </c>
      <c r="I5" t="s">
        <v>446</v>
      </c>
      <c r="J5" t="s">
        <v>81</v>
      </c>
      <c r="K5" t="s">
        <v>80</v>
      </c>
      <c r="L5" t="s">
        <v>519</v>
      </c>
    </row>
    <row r="6" spans="1:12" x14ac:dyDescent="0.8">
      <c r="B6" t="s">
        <v>84</v>
      </c>
      <c r="C6" t="s">
        <v>430</v>
      </c>
      <c r="D6" s="2" t="s">
        <v>1363</v>
      </c>
      <c r="E6" t="s">
        <v>434</v>
      </c>
      <c r="F6" t="s">
        <v>85</v>
      </c>
      <c r="G6">
        <v>5</v>
      </c>
      <c r="H6" t="s">
        <v>507</v>
      </c>
      <c r="I6" t="s">
        <v>80</v>
      </c>
      <c r="J6" t="s">
        <v>1368</v>
      </c>
      <c r="L6" t="s">
        <v>567</v>
      </c>
    </row>
    <row r="7" spans="1:12" x14ac:dyDescent="0.8">
      <c r="B7" t="s">
        <v>86</v>
      </c>
      <c r="C7" t="s">
        <v>80</v>
      </c>
      <c r="D7" s="2" t="s">
        <v>80</v>
      </c>
      <c r="F7" t="s">
        <v>88</v>
      </c>
      <c r="G7">
        <v>6</v>
      </c>
      <c r="H7" t="s">
        <v>509</v>
      </c>
      <c r="J7" t="s">
        <v>76</v>
      </c>
      <c r="L7" t="s">
        <v>570</v>
      </c>
    </row>
    <row r="8" spans="1:12" x14ac:dyDescent="0.8">
      <c r="B8" t="s">
        <v>89</v>
      </c>
      <c r="D8" s="2" t="s">
        <v>87</v>
      </c>
      <c r="F8" t="s">
        <v>90</v>
      </c>
      <c r="G8">
        <v>7</v>
      </c>
      <c r="H8" t="s">
        <v>1254</v>
      </c>
      <c r="J8" t="s">
        <v>87</v>
      </c>
      <c r="L8" t="s">
        <v>572</v>
      </c>
    </row>
    <row r="9" spans="1:12" x14ac:dyDescent="0.8">
      <c r="B9" t="s">
        <v>91</v>
      </c>
      <c r="D9" s="2" t="s">
        <v>97</v>
      </c>
      <c r="F9" t="s">
        <v>92</v>
      </c>
      <c r="G9">
        <v>8</v>
      </c>
      <c r="H9" t="s">
        <v>548</v>
      </c>
      <c r="J9" t="s">
        <v>80</v>
      </c>
      <c r="L9" t="s">
        <v>583</v>
      </c>
    </row>
    <row r="10" spans="1:12" x14ac:dyDescent="0.8">
      <c r="B10" t="s">
        <v>415</v>
      </c>
      <c r="D10" s="2" t="s">
        <v>98</v>
      </c>
      <c r="F10" t="s">
        <v>93</v>
      </c>
      <c r="G10">
        <v>9</v>
      </c>
      <c r="H10" t="s">
        <v>554</v>
      </c>
      <c r="L10" t="s">
        <v>666</v>
      </c>
    </row>
    <row r="11" spans="1:12" x14ac:dyDescent="0.8">
      <c r="B11" t="s">
        <v>80</v>
      </c>
      <c r="D11" s="2" t="s">
        <v>99</v>
      </c>
      <c r="F11" t="s">
        <v>94</v>
      </c>
      <c r="G11">
        <v>10</v>
      </c>
      <c r="H11" t="s">
        <v>558</v>
      </c>
      <c r="L11" t="s">
        <v>611</v>
      </c>
    </row>
    <row r="12" spans="1:12" x14ac:dyDescent="0.8">
      <c r="D12" s="2" t="s">
        <v>100</v>
      </c>
      <c r="F12" t="s">
        <v>80</v>
      </c>
      <c r="G12">
        <v>11</v>
      </c>
      <c r="H12" t="s">
        <v>512</v>
      </c>
      <c r="L12" t="s">
        <v>662</v>
      </c>
    </row>
    <row r="13" spans="1:12" x14ac:dyDescent="0.8">
      <c r="D13" s="2" t="s">
        <v>101</v>
      </c>
      <c r="G13">
        <v>12</v>
      </c>
      <c r="H13" t="s">
        <v>524</v>
      </c>
      <c r="L13" t="s">
        <v>673</v>
      </c>
    </row>
    <row r="14" spans="1:12" x14ac:dyDescent="0.8">
      <c r="D14" s="2" t="s">
        <v>102</v>
      </c>
      <c r="G14">
        <v>13</v>
      </c>
      <c r="H14" t="s">
        <v>650</v>
      </c>
      <c r="L14" t="s">
        <v>677</v>
      </c>
    </row>
    <row r="15" spans="1:12" x14ac:dyDescent="0.8">
      <c r="D15" s="2" t="s">
        <v>400</v>
      </c>
      <c r="G15">
        <v>14</v>
      </c>
      <c r="H15" t="s">
        <v>508</v>
      </c>
      <c r="L15" t="s">
        <v>698</v>
      </c>
    </row>
    <row r="16" spans="1:12" x14ac:dyDescent="0.8">
      <c r="D16" s="2" t="s">
        <v>103</v>
      </c>
      <c r="G16">
        <v>15</v>
      </c>
      <c r="H16" t="s">
        <v>542</v>
      </c>
      <c r="L16" t="s">
        <v>723</v>
      </c>
    </row>
    <row r="17" spans="4:12" x14ac:dyDescent="0.8">
      <c r="D17" s="2" t="s">
        <v>1364</v>
      </c>
      <c r="G17" t="s">
        <v>95</v>
      </c>
      <c r="H17" t="s">
        <v>539</v>
      </c>
      <c r="L17" t="s">
        <v>725</v>
      </c>
    </row>
    <row r="18" spans="4:12" x14ac:dyDescent="0.8">
      <c r="D18" s="2" t="s">
        <v>1365</v>
      </c>
      <c r="H18" t="s">
        <v>907</v>
      </c>
      <c r="L18" t="s">
        <v>728</v>
      </c>
    </row>
    <row r="19" spans="4:12" x14ac:dyDescent="0.8">
      <c r="H19" t="s">
        <v>971</v>
      </c>
      <c r="L19" t="s">
        <v>763</v>
      </c>
    </row>
    <row r="20" spans="4:12" x14ac:dyDescent="0.8">
      <c r="H20" t="s">
        <v>1255</v>
      </c>
      <c r="L20" t="s">
        <v>791</v>
      </c>
    </row>
    <row r="21" spans="4:12" x14ac:dyDescent="0.8">
      <c r="H21" t="s">
        <v>984</v>
      </c>
      <c r="L21" t="s">
        <v>794</v>
      </c>
    </row>
    <row r="22" spans="4:12" x14ac:dyDescent="0.8">
      <c r="H22" t="s">
        <v>1015</v>
      </c>
      <c r="L22" t="s">
        <v>802</v>
      </c>
    </row>
    <row r="23" spans="4:12" x14ac:dyDescent="0.8">
      <c r="H23" t="s">
        <v>1046</v>
      </c>
      <c r="L23" t="s">
        <v>834</v>
      </c>
    </row>
    <row r="24" spans="4:12" x14ac:dyDescent="0.8">
      <c r="H24" t="s">
        <v>1210</v>
      </c>
      <c r="L24" t="s">
        <v>843</v>
      </c>
    </row>
    <row r="25" spans="4:12" x14ac:dyDescent="0.8">
      <c r="H25" t="s">
        <v>1256</v>
      </c>
      <c r="L25" t="s">
        <v>847</v>
      </c>
    </row>
    <row r="26" spans="4:12" x14ac:dyDescent="0.8">
      <c r="H26" t="s">
        <v>558</v>
      </c>
      <c r="L26" t="s">
        <v>884</v>
      </c>
    </row>
    <row r="27" spans="4:12" x14ac:dyDescent="0.8">
      <c r="H27" t="s">
        <v>80</v>
      </c>
      <c r="L27" t="s">
        <v>917</v>
      </c>
    </row>
    <row r="28" spans="4:12" x14ac:dyDescent="0.8">
      <c r="L28" t="s">
        <v>931</v>
      </c>
    </row>
    <row r="29" spans="4:12" x14ac:dyDescent="0.8">
      <c r="L29" t="s">
        <v>450</v>
      </c>
    </row>
    <row r="30" spans="4:12" x14ac:dyDescent="0.8">
      <c r="L30" t="s">
        <v>1048</v>
      </c>
    </row>
    <row r="31" spans="4:12" x14ac:dyDescent="0.8">
      <c r="L31" t="s">
        <v>1078</v>
      </c>
    </row>
    <row r="32" spans="4:12" x14ac:dyDescent="0.8">
      <c r="L32" t="s">
        <v>1085</v>
      </c>
    </row>
    <row r="33" spans="12:12" x14ac:dyDescent="0.8">
      <c r="L33" t="s">
        <v>1123</v>
      </c>
    </row>
    <row r="34" spans="12:12" x14ac:dyDescent="0.8">
      <c r="L34" t="s">
        <v>1190</v>
      </c>
    </row>
    <row r="35" spans="12:12" x14ac:dyDescent="0.8">
      <c r="L35" t="s">
        <v>1196</v>
      </c>
    </row>
    <row r="36" spans="12:12" x14ac:dyDescent="0.8">
      <c r="L36" t="s">
        <v>1227</v>
      </c>
    </row>
    <row r="37" spans="12:12" x14ac:dyDescent="0.8">
      <c r="L37" t="s">
        <v>1243</v>
      </c>
    </row>
    <row r="38" spans="12:12" x14ac:dyDescent="0.8">
      <c r="L38" t="s">
        <v>1245</v>
      </c>
    </row>
    <row r="39" spans="12:12" x14ac:dyDescent="0.8">
      <c r="L39" t="s">
        <v>80</v>
      </c>
    </row>
    <row r="40" spans="12:12" x14ac:dyDescent="0.8">
      <c r="L40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Iron oxide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</dc:creator>
  <cp:lastModifiedBy>João Conde</cp:lastModifiedBy>
  <cp:lastPrinted>2021-01-31T23:19:30Z</cp:lastPrinted>
  <dcterms:created xsi:type="dcterms:W3CDTF">2020-06-22T14:02:27Z</dcterms:created>
  <dcterms:modified xsi:type="dcterms:W3CDTF">2021-10-14T15:36:13Z</dcterms:modified>
</cp:coreProperties>
</file>