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ao.conde\Desktop\AI META-NANO\FINAL DATABASES\"/>
    </mc:Choice>
  </mc:AlternateContent>
  <xr:revisionPtr revIDLastSave="0" documentId="13_ncr:1_{AC3F6239-3A49-41DC-9A5F-4E3C141C90EB}" xr6:coauthVersionLast="47" xr6:coauthVersionMax="47" xr10:uidLastSave="{00000000-0000-0000-0000-000000000000}"/>
  <bookViews>
    <workbookView xWindow="-90" yWindow="-90" windowWidth="19380" windowHeight="10380" tabRatio="500" xr2:uid="{00000000-000D-0000-FFFF-FFFF00000000}"/>
  </bookViews>
  <sheets>
    <sheet name="Silica NP" sheetId="1" r:id="rId1"/>
    <sheet name="Sheet1" sheetId="2" r:id="rId2"/>
  </sheets>
  <externalReferences>
    <externalReference r:id="rId3"/>
  </externalReferences>
  <definedNames>
    <definedName name="_xlnm.Print_Titles" localSheetId="0">'Silica NP'!$1:$1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H228" i="1" l="1"/>
  <c r="BG228" i="1"/>
  <c r="BF228" i="1"/>
  <c r="BE228" i="1"/>
  <c r="BD228" i="1"/>
  <c r="BC228" i="1"/>
  <c r="BB228" i="1"/>
  <c r="AN228" i="1"/>
  <c r="AB228" i="1" s="1"/>
  <c r="BL238" i="1"/>
  <c r="BK238" i="1"/>
  <c r="BJ238" i="1"/>
  <c r="BI238" i="1"/>
  <c r="BH238" i="1"/>
  <c r="BG238" i="1"/>
  <c r="BF238" i="1"/>
  <c r="BE238" i="1"/>
  <c r="BD238" i="1"/>
  <c r="BC238" i="1"/>
  <c r="BB238" i="1"/>
  <c r="AN238" i="1"/>
  <c r="AB238" i="1"/>
  <c r="BL237" i="1"/>
  <c r="BK237" i="1"/>
  <c r="BJ237" i="1"/>
  <c r="BI237" i="1"/>
  <c r="BH237" i="1"/>
  <c r="BG237" i="1"/>
  <c r="BF237" i="1"/>
  <c r="BE237" i="1"/>
  <c r="BD237" i="1"/>
  <c r="BC237" i="1"/>
  <c r="BB237" i="1"/>
  <c r="AN237" i="1"/>
  <c r="AB237" i="1" s="1"/>
  <c r="BL236" i="1"/>
  <c r="BK236" i="1"/>
  <c r="BJ236" i="1"/>
  <c r="BI236" i="1"/>
  <c r="BH236" i="1"/>
  <c r="BG236" i="1"/>
  <c r="BF236" i="1"/>
  <c r="BE236" i="1"/>
  <c r="BD236" i="1"/>
  <c r="BC236" i="1"/>
  <c r="BB236" i="1"/>
  <c r="AN236" i="1"/>
  <c r="BL235" i="1"/>
  <c r="BK235" i="1"/>
  <c r="BJ235" i="1"/>
  <c r="BI235" i="1"/>
  <c r="BH235" i="1"/>
  <c r="BG235" i="1"/>
  <c r="BF235" i="1"/>
  <c r="BE235" i="1"/>
  <c r="BD235" i="1"/>
  <c r="BC235" i="1"/>
  <c r="BB235" i="1"/>
  <c r="AN235" i="1"/>
  <c r="BL234" i="1"/>
  <c r="BK234" i="1"/>
  <c r="BJ234" i="1"/>
  <c r="BI234" i="1"/>
  <c r="BH234" i="1"/>
  <c r="BG234" i="1"/>
  <c r="BF234" i="1"/>
  <c r="BE234" i="1"/>
  <c r="BD234" i="1"/>
  <c r="BC234" i="1"/>
  <c r="BB234" i="1"/>
  <c r="AN234" i="1"/>
  <c r="BL233" i="1"/>
  <c r="BK233" i="1"/>
  <c r="BJ233" i="1"/>
  <c r="BI233" i="1"/>
  <c r="BH233" i="1"/>
  <c r="BG233" i="1"/>
  <c r="BF233" i="1"/>
  <c r="BE233" i="1"/>
  <c r="BD233" i="1"/>
  <c r="BC233" i="1"/>
  <c r="BB233" i="1"/>
  <c r="AN233" i="1"/>
  <c r="AB233" i="1" s="1"/>
  <c r="BL232" i="1"/>
  <c r="BK232" i="1"/>
  <c r="BJ232" i="1"/>
  <c r="BI232" i="1"/>
  <c r="BH232" i="1"/>
  <c r="BG232" i="1"/>
  <c r="BF232" i="1"/>
  <c r="BE232" i="1"/>
  <c r="BD232" i="1"/>
  <c r="BC232" i="1"/>
  <c r="BB232" i="1"/>
  <c r="AN232" i="1"/>
  <c r="BL231" i="1"/>
  <c r="BK231" i="1"/>
  <c r="BJ231" i="1"/>
  <c r="BI231" i="1"/>
  <c r="BH231" i="1"/>
  <c r="BG231" i="1"/>
  <c r="BF231" i="1"/>
  <c r="BE231" i="1"/>
  <c r="BD231" i="1"/>
  <c r="BC231" i="1"/>
  <c r="BB231" i="1"/>
  <c r="AN231" i="1"/>
  <c r="BL230" i="1"/>
  <c r="BK230" i="1"/>
  <c r="BJ230" i="1"/>
  <c r="BI230" i="1"/>
  <c r="BH230" i="1"/>
  <c r="BG230" i="1"/>
  <c r="BF230" i="1"/>
  <c r="BE230" i="1"/>
  <c r="BD230" i="1"/>
  <c r="BC230" i="1"/>
  <c r="BB230" i="1"/>
  <c r="AN230" i="1"/>
  <c r="BL229" i="1"/>
  <c r="BK229" i="1"/>
  <c r="BJ229" i="1"/>
  <c r="BI229" i="1"/>
  <c r="BH229" i="1"/>
  <c r="BG229" i="1"/>
  <c r="BF229" i="1"/>
  <c r="BE229" i="1"/>
  <c r="BD229" i="1"/>
  <c r="BC229" i="1"/>
  <c r="BB229" i="1"/>
  <c r="AN229" i="1"/>
  <c r="AB229" i="1" s="1"/>
  <c r="BI228" i="1"/>
  <c r="BJ228" i="1"/>
  <c r="BF258" i="1"/>
  <c r="AN258" i="1"/>
  <c r="BE257" i="1"/>
  <c r="AN257" i="1"/>
  <c r="BE256" i="1"/>
  <c r="BB256" i="1"/>
  <c r="AN256" i="1"/>
  <c r="AB256" i="1" s="1"/>
  <c r="BL255" i="1"/>
  <c r="BK255" i="1"/>
  <c r="BJ255" i="1"/>
  <c r="BI255" i="1"/>
  <c r="BH255" i="1"/>
  <c r="BG255" i="1"/>
  <c r="BF255" i="1"/>
  <c r="BE255" i="1"/>
  <c r="BD255" i="1"/>
  <c r="BC255" i="1"/>
  <c r="BB255" i="1"/>
  <c r="AN255" i="1"/>
  <c r="AB255" i="1" s="1"/>
  <c r="BF254" i="1"/>
  <c r="AN254" i="1"/>
  <c r="AB254" i="1" s="1"/>
  <c r="AN252" i="1"/>
  <c r="AB252" i="1"/>
  <c r="BH250" i="1"/>
  <c r="AN250" i="1"/>
  <c r="BG249" i="1"/>
  <c r="AN249" i="1"/>
  <c r="AN247" i="1"/>
  <c r="AB247" i="1" s="1"/>
  <c r="AN246" i="1"/>
  <c r="AB246" i="1" s="1"/>
  <c r="BC245" i="1"/>
  <c r="AN245" i="1"/>
  <c r="AN243" i="1"/>
  <c r="AB243" i="1" s="1"/>
  <c r="BD242" i="1"/>
  <c r="AN242" i="1"/>
  <c r="AB242" i="1" s="1"/>
  <c r="AN240" i="1"/>
  <c r="AB240" i="1"/>
  <c r="AN239" i="1"/>
  <c r="AB239" i="1"/>
  <c r="AN253" i="1"/>
  <c r="AB253" i="1"/>
  <c r="BA253" i="1"/>
  <c r="BB253" i="1"/>
  <c r="BC253" i="1"/>
  <c r="BH239" i="1"/>
  <c r="BI239" i="1"/>
  <c r="BJ239" i="1"/>
  <c r="BH240" i="1"/>
  <c r="BI240" i="1"/>
  <c r="BJ240" i="1"/>
  <c r="AN241" i="1"/>
  <c r="AB241" i="1" s="1"/>
  <c r="BA241" i="1"/>
  <c r="BB241" i="1"/>
  <c r="BC241" i="1"/>
  <c r="BD241" i="1"/>
  <c r="BE241" i="1"/>
  <c r="BF241" i="1"/>
  <c r="BG241" i="1"/>
  <c r="BH241" i="1"/>
  <c r="BI241" i="1"/>
  <c r="BJ241" i="1"/>
  <c r="BG242" i="1"/>
  <c r="BH242" i="1"/>
  <c r="BI242" i="1"/>
  <c r="BJ242" i="1"/>
  <c r="BG243" i="1"/>
  <c r="BH243" i="1"/>
  <c r="BI243" i="1"/>
  <c r="BJ243" i="1"/>
  <c r="BG244" i="1"/>
  <c r="BH244" i="1"/>
  <c r="BI244" i="1"/>
  <c r="BJ244" i="1"/>
  <c r="BG245" i="1"/>
  <c r="BH245" i="1"/>
  <c r="BI245" i="1"/>
  <c r="BJ245" i="1"/>
  <c r="BG246" i="1"/>
  <c r="BH246" i="1"/>
  <c r="BI246" i="1"/>
  <c r="BJ246" i="1"/>
  <c r="BG247" i="1"/>
  <c r="BH247" i="1"/>
  <c r="BI247" i="1"/>
  <c r="BJ247" i="1"/>
  <c r="AN248" i="1"/>
  <c r="AB248" i="1" s="1"/>
  <c r="BA248" i="1"/>
  <c r="BB248" i="1"/>
  <c r="BC248" i="1"/>
  <c r="BD248" i="1"/>
  <c r="BE248" i="1"/>
  <c r="BF248" i="1"/>
  <c r="BG248" i="1"/>
  <c r="BH248" i="1"/>
  <c r="BI248" i="1"/>
  <c r="BJ248" i="1"/>
  <c r="AN251" i="1"/>
  <c r="AB251" i="1" s="1"/>
  <c r="BA251" i="1"/>
  <c r="BB251" i="1"/>
  <c r="BC251" i="1"/>
  <c r="BD251" i="1"/>
  <c r="BE251" i="1"/>
  <c r="BF251" i="1"/>
  <c r="BG251" i="1"/>
  <c r="BH251" i="1"/>
  <c r="BI251" i="1"/>
  <c r="BJ251" i="1"/>
  <c r="BA252" i="1"/>
  <c r="BL256" i="1" s="1"/>
  <c r="BB252" i="1"/>
  <c r="BC252" i="1"/>
  <c r="BD252" i="1"/>
  <c r="BE252" i="1"/>
  <c r="BF252" i="1"/>
  <c r="BG252" i="1"/>
  <c r="BH252" i="1"/>
  <c r="BI252" i="1"/>
  <c r="BJ252" i="1"/>
  <c r="BD253" i="1"/>
  <c r="BE253" i="1"/>
  <c r="BF253" i="1"/>
  <c r="BG253" i="1"/>
  <c r="BH253" i="1"/>
  <c r="BI253" i="1"/>
  <c r="BJ253" i="1"/>
  <c r="AN218" i="1"/>
  <c r="AB218" i="1" s="1"/>
  <c r="AM191" i="1"/>
  <c r="AL191" i="1"/>
  <c r="AN187" i="1"/>
  <c r="AB187" i="1" s="1"/>
  <c r="AN186" i="1"/>
  <c r="AB186" i="1"/>
  <c r="AN180" i="1"/>
  <c r="AB180" i="1"/>
  <c r="AN167" i="1"/>
  <c r="AB167" i="1"/>
  <c r="AN166" i="1"/>
  <c r="AB166" i="1" s="1"/>
  <c r="AN163" i="1"/>
  <c r="AB163" i="1" s="1"/>
  <c r="AN146" i="1"/>
  <c r="AN139" i="1"/>
  <c r="AN89" i="1"/>
  <c r="AB89" i="1" s="1"/>
  <c r="AN88" i="1"/>
  <c r="AB80" i="1"/>
  <c r="AB73" i="1"/>
  <c r="AN70" i="1"/>
  <c r="AB70" i="1" s="1"/>
  <c r="AN69" i="1"/>
  <c r="AN64" i="1"/>
  <c r="AN46" i="1"/>
  <c r="AB46" i="1" s="1"/>
  <c r="AN47" i="1"/>
  <c r="AB47" i="1" s="1"/>
  <c r="AN48" i="1"/>
  <c r="AB48" i="1" s="1"/>
  <c r="AN49" i="1"/>
  <c r="AB49" i="1"/>
  <c r="AN50" i="1"/>
  <c r="AB50" i="1" s="1"/>
  <c r="AN51" i="1"/>
  <c r="AB51" i="1" s="1"/>
  <c r="AN52" i="1"/>
  <c r="AB52" i="1" s="1"/>
  <c r="AN53" i="1"/>
  <c r="AB53" i="1" s="1"/>
  <c r="AN54" i="1"/>
  <c r="AB54" i="1" s="1"/>
  <c r="AN55" i="1"/>
  <c r="AB55" i="1"/>
  <c r="AN56" i="1"/>
  <c r="AB56" i="1" s="1"/>
  <c r="AN57" i="1"/>
  <c r="AB57" i="1" s="1"/>
  <c r="AN58" i="1"/>
  <c r="AB58" i="1" s="1"/>
  <c r="AN59" i="1"/>
  <c r="AB59" i="1" s="1"/>
  <c r="AN61" i="1"/>
  <c r="AB61" i="1" s="1"/>
  <c r="AN62" i="1"/>
  <c r="AB62" i="1"/>
  <c r="AB63" i="1"/>
  <c r="AB64" i="1"/>
  <c r="AN65" i="1"/>
  <c r="AB65" i="1" s="1"/>
  <c r="AN66" i="1"/>
  <c r="AB66" i="1" s="1"/>
  <c r="AN67" i="1"/>
  <c r="AB67" i="1" s="1"/>
  <c r="AN45" i="1"/>
  <c r="AB45" i="1" s="1"/>
  <c r="AN11" i="1"/>
  <c r="AB11" i="1" s="1"/>
  <c r="AN12" i="1"/>
  <c r="AB12" i="1" s="1"/>
  <c r="AN13" i="1"/>
  <c r="AB13" i="1" s="1"/>
  <c r="AN14" i="1"/>
  <c r="BF14" i="1" s="1"/>
  <c r="AN10" i="1"/>
  <c r="AB10" i="1" s="1"/>
  <c r="AN9" i="1"/>
  <c r="AN8" i="1"/>
  <c r="AN6" i="1"/>
  <c r="AN5" i="1"/>
  <c r="AN4" i="1"/>
  <c r="AN3" i="1"/>
  <c r="BF3" i="1" s="1"/>
  <c r="AN2" i="1"/>
  <c r="AB3" i="1"/>
  <c r="AB4" i="1"/>
  <c r="AB5" i="1"/>
  <c r="AB6" i="1"/>
  <c r="AB8" i="1"/>
  <c r="AB9" i="1"/>
  <c r="AB15" i="1"/>
  <c r="AB16" i="1"/>
  <c r="AN17" i="1"/>
  <c r="AB17" i="1"/>
  <c r="AB18" i="1"/>
  <c r="AN19" i="1"/>
  <c r="AB19" i="1" s="1"/>
  <c r="AB20" i="1"/>
  <c r="AN21" i="1"/>
  <c r="AB21" i="1"/>
  <c r="AB22" i="1"/>
  <c r="AN23" i="1"/>
  <c r="AB23" i="1" s="1"/>
  <c r="AB24" i="1"/>
  <c r="AN25" i="1"/>
  <c r="AB25" i="1"/>
  <c r="AB26" i="1"/>
  <c r="AN27" i="1"/>
  <c r="BF27" i="1" s="1"/>
  <c r="AB28" i="1"/>
  <c r="AN29" i="1"/>
  <c r="AB29" i="1"/>
  <c r="AB30" i="1"/>
  <c r="AB31" i="1"/>
  <c r="AN32" i="1"/>
  <c r="AB32" i="1"/>
  <c r="AN33" i="1"/>
  <c r="AB33" i="1"/>
  <c r="AN34" i="1"/>
  <c r="AB34" i="1" s="1"/>
  <c r="AN35" i="1"/>
  <c r="AN36" i="1"/>
  <c r="AB36" i="1" s="1"/>
  <c r="AN37" i="1"/>
  <c r="AB37" i="1" s="1"/>
  <c r="AN38" i="1"/>
  <c r="AB38" i="1" s="1"/>
  <c r="AN39" i="1"/>
  <c r="AB39" i="1" s="1"/>
  <c r="AN40" i="1"/>
  <c r="AB40" i="1" s="1"/>
  <c r="AN41" i="1"/>
  <c r="AB41" i="1" s="1"/>
  <c r="AN42" i="1"/>
  <c r="AB42" i="1" s="1"/>
  <c r="AN43" i="1"/>
  <c r="AB43" i="1" s="1"/>
  <c r="AN68" i="1"/>
  <c r="AB68" i="1" s="1"/>
  <c r="AB69" i="1"/>
  <c r="AN71" i="1"/>
  <c r="AB71" i="1"/>
  <c r="AN72" i="1"/>
  <c r="AB72" i="1" s="1"/>
  <c r="AN73" i="1"/>
  <c r="AN74" i="1"/>
  <c r="AB74" i="1" s="1"/>
  <c r="AN75" i="1"/>
  <c r="AB75" i="1" s="1"/>
  <c r="AN76" i="1"/>
  <c r="AB76" i="1" s="1"/>
  <c r="AN77" i="1"/>
  <c r="AB77" i="1"/>
  <c r="AN78" i="1"/>
  <c r="AB78" i="1" s="1"/>
  <c r="AN79" i="1"/>
  <c r="AB79" i="1" s="1"/>
  <c r="AN81" i="1"/>
  <c r="AB81" i="1" s="1"/>
  <c r="AN82" i="1"/>
  <c r="AB82" i="1" s="1"/>
  <c r="AN83" i="1"/>
  <c r="AB83" i="1" s="1"/>
  <c r="AN84" i="1"/>
  <c r="AB84" i="1"/>
  <c r="AN85" i="1"/>
  <c r="AB85" i="1" s="1"/>
  <c r="AN86" i="1"/>
  <c r="AB86" i="1" s="1"/>
  <c r="AN87" i="1"/>
  <c r="AB87" i="1" s="1"/>
  <c r="AB88" i="1"/>
  <c r="AN90" i="1"/>
  <c r="AB90" i="1" s="1"/>
  <c r="AN91" i="1"/>
  <c r="AB91" i="1"/>
  <c r="AN92" i="1"/>
  <c r="AB92" i="1" s="1"/>
  <c r="AN93" i="1"/>
  <c r="AB93" i="1" s="1"/>
  <c r="AN94" i="1"/>
  <c r="AB94" i="1" s="1"/>
  <c r="AN95" i="1"/>
  <c r="AB95" i="1" s="1"/>
  <c r="AN96" i="1"/>
  <c r="AB96" i="1" s="1"/>
  <c r="AN97" i="1"/>
  <c r="AB97" i="1"/>
  <c r="AN98" i="1"/>
  <c r="AB98" i="1" s="1"/>
  <c r="AN99" i="1"/>
  <c r="AB99" i="1" s="1"/>
  <c r="AN100" i="1"/>
  <c r="AB100" i="1" s="1"/>
  <c r="AN101" i="1"/>
  <c r="AB101" i="1" s="1"/>
  <c r="AN102" i="1"/>
  <c r="AB102" i="1" s="1"/>
  <c r="AN103" i="1"/>
  <c r="AB103" i="1"/>
  <c r="AN104" i="1"/>
  <c r="AB104" i="1" s="1"/>
  <c r="AN105" i="1"/>
  <c r="AB105" i="1" s="1"/>
  <c r="AN106" i="1"/>
  <c r="AB106" i="1" s="1"/>
  <c r="AN107" i="1"/>
  <c r="AB107" i="1" s="1"/>
  <c r="AN108" i="1"/>
  <c r="AB108" i="1" s="1"/>
  <c r="AB2" i="1"/>
  <c r="BA3" i="1"/>
  <c r="BB3" i="1"/>
  <c r="BC3" i="1"/>
  <c r="BD3" i="1"/>
  <c r="BE3" i="1"/>
  <c r="BG3" i="1"/>
  <c r="BH3" i="1"/>
  <c r="BI3" i="1"/>
  <c r="BJ3" i="1"/>
  <c r="BA4" i="1"/>
  <c r="BB4" i="1"/>
  <c r="BC4" i="1"/>
  <c r="BD4" i="1"/>
  <c r="BE4" i="1"/>
  <c r="BF4" i="1"/>
  <c r="BG4" i="1"/>
  <c r="BH4" i="1"/>
  <c r="BI4" i="1"/>
  <c r="BJ4" i="1"/>
  <c r="BA5" i="1"/>
  <c r="BB5" i="1"/>
  <c r="BC5" i="1"/>
  <c r="BD5" i="1"/>
  <c r="BE5" i="1"/>
  <c r="BF5" i="1"/>
  <c r="BG5" i="1"/>
  <c r="BH5" i="1"/>
  <c r="BI5" i="1"/>
  <c r="BJ5" i="1"/>
  <c r="BA6" i="1"/>
  <c r="BB6" i="1"/>
  <c r="BC6" i="1"/>
  <c r="BD6" i="1"/>
  <c r="BE6" i="1"/>
  <c r="BF6" i="1"/>
  <c r="BG6" i="1"/>
  <c r="BH6" i="1"/>
  <c r="BI6" i="1"/>
  <c r="BJ6" i="1"/>
  <c r="BA7" i="1"/>
  <c r="BB7" i="1"/>
  <c r="BC7" i="1"/>
  <c r="BD7" i="1"/>
  <c r="BE7" i="1"/>
  <c r="BF7" i="1"/>
  <c r="BG7" i="1"/>
  <c r="BH7" i="1"/>
  <c r="BI7" i="1"/>
  <c r="BJ7" i="1"/>
  <c r="BA8" i="1"/>
  <c r="BB8" i="1"/>
  <c r="BC8" i="1"/>
  <c r="BD8" i="1"/>
  <c r="BE8" i="1"/>
  <c r="BF8" i="1"/>
  <c r="BG8" i="1"/>
  <c r="BH8" i="1"/>
  <c r="BI8" i="1"/>
  <c r="BJ8" i="1"/>
  <c r="BA9" i="1"/>
  <c r="BB9" i="1"/>
  <c r="BC9" i="1"/>
  <c r="BD9" i="1"/>
  <c r="BE9" i="1"/>
  <c r="BF9" i="1"/>
  <c r="BG9" i="1"/>
  <c r="BH9" i="1"/>
  <c r="BI9" i="1"/>
  <c r="BJ9" i="1"/>
  <c r="BA10" i="1"/>
  <c r="BB10" i="1"/>
  <c r="BC10" i="1"/>
  <c r="BD10" i="1"/>
  <c r="BE10" i="1"/>
  <c r="BF10" i="1"/>
  <c r="BG10" i="1"/>
  <c r="BH10" i="1"/>
  <c r="BI10" i="1"/>
  <c r="BJ10" i="1"/>
  <c r="BA11" i="1"/>
  <c r="BB11" i="1"/>
  <c r="BC11" i="1"/>
  <c r="BD11" i="1"/>
  <c r="BE11" i="1"/>
  <c r="BF11" i="1"/>
  <c r="BG11" i="1"/>
  <c r="BH11" i="1"/>
  <c r="BI11" i="1"/>
  <c r="BJ11" i="1"/>
  <c r="BA12" i="1"/>
  <c r="BB12" i="1"/>
  <c r="BC12" i="1"/>
  <c r="BD12" i="1"/>
  <c r="BE12" i="1"/>
  <c r="BF12" i="1"/>
  <c r="BG12" i="1"/>
  <c r="BH12" i="1"/>
  <c r="BI12" i="1"/>
  <c r="BJ12" i="1"/>
  <c r="BA13" i="1"/>
  <c r="BB13" i="1"/>
  <c r="BC13" i="1"/>
  <c r="BD13" i="1"/>
  <c r="BE13" i="1"/>
  <c r="BG13" i="1"/>
  <c r="BH13" i="1"/>
  <c r="BI13" i="1"/>
  <c r="BJ13" i="1"/>
  <c r="BA14" i="1"/>
  <c r="BB14" i="1"/>
  <c r="BC14" i="1"/>
  <c r="BD14" i="1"/>
  <c r="BE14" i="1"/>
  <c r="BG14" i="1"/>
  <c r="BH14" i="1"/>
  <c r="BI14" i="1"/>
  <c r="BJ14" i="1"/>
  <c r="BA15" i="1"/>
  <c r="BB15" i="1"/>
  <c r="BC15" i="1"/>
  <c r="BD15" i="1"/>
  <c r="BE15" i="1"/>
  <c r="BF15" i="1"/>
  <c r="BG15" i="1"/>
  <c r="BH15" i="1"/>
  <c r="BI15" i="1"/>
  <c r="BJ15" i="1"/>
  <c r="BA16" i="1"/>
  <c r="BB16" i="1"/>
  <c r="BC16" i="1"/>
  <c r="BD16" i="1"/>
  <c r="BE16" i="1"/>
  <c r="BF16" i="1"/>
  <c r="BG16" i="1"/>
  <c r="BH16" i="1"/>
  <c r="BI16" i="1"/>
  <c r="BJ16" i="1"/>
  <c r="BA17" i="1"/>
  <c r="BB17" i="1"/>
  <c r="BC17" i="1"/>
  <c r="BD17" i="1"/>
  <c r="BE17" i="1"/>
  <c r="BF17" i="1"/>
  <c r="BG17" i="1"/>
  <c r="BH17" i="1"/>
  <c r="BI17" i="1"/>
  <c r="BJ17" i="1"/>
  <c r="BA18" i="1"/>
  <c r="BB18" i="1"/>
  <c r="BC18" i="1"/>
  <c r="BD18" i="1"/>
  <c r="BE18" i="1"/>
  <c r="BF18" i="1"/>
  <c r="BG18" i="1"/>
  <c r="BH18" i="1"/>
  <c r="BI18" i="1"/>
  <c r="BJ18" i="1"/>
  <c r="BA19" i="1"/>
  <c r="BB19" i="1"/>
  <c r="BC19" i="1"/>
  <c r="BD19" i="1"/>
  <c r="BE19" i="1"/>
  <c r="BF19" i="1"/>
  <c r="BG19" i="1"/>
  <c r="BH19" i="1"/>
  <c r="BI19" i="1"/>
  <c r="BJ19" i="1"/>
  <c r="BA20" i="1"/>
  <c r="BB20" i="1"/>
  <c r="BC20" i="1"/>
  <c r="BD20" i="1"/>
  <c r="BE20" i="1"/>
  <c r="BF20" i="1"/>
  <c r="BG20" i="1"/>
  <c r="BH20" i="1"/>
  <c r="BI20" i="1"/>
  <c r="BJ20" i="1"/>
  <c r="BA21" i="1"/>
  <c r="BB21" i="1"/>
  <c r="BC21" i="1"/>
  <c r="BD21" i="1"/>
  <c r="BE21" i="1"/>
  <c r="BF21" i="1"/>
  <c r="BG21" i="1"/>
  <c r="BH21" i="1"/>
  <c r="BI21" i="1"/>
  <c r="BJ21" i="1"/>
  <c r="BA22" i="1"/>
  <c r="BB22" i="1"/>
  <c r="BC22" i="1"/>
  <c r="BD22" i="1"/>
  <c r="BE22" i="1"/>
  <c r="BF22" i="1"/>
  <c r="BG22" i="1"/>
  <c r="BH22" i="1"/>
  <c r="BI22" i="1"/>
  <c r="BJ22" i="1"/>
  <c r="BA23" i="1"/>
  <c r="BB23" i="1"/>
  <c r="BC23" i="1"/>
  <c r="BD23" i="1"/>
  <c r="BE23" i="1"/>
  <c r="BF23" i="1"/>
  <c r="BG23" i="1"/>
  <c r="BH23" i="1"/>
  <c r="BI23" i="1"/>
  <c r="BJ23" i="1"/>
  <c r="BA24" i="1"/>
  <c r="BB24" i="1"/>
  <c r="BC24" i="1"/>
  <c r="BD24" i="1"/>
  <c r="BE24" i="1"/>
  <c r="BF24" i="1"/>
  <c r="BG24" i="1"/>
  <c r="BH24" i="1"/>
  <c r="BI24" i="1"/>
  <c r="BJ24" i="1"/>
  <c r="BA25" i="1"/>
  <c r="BB25" i="1"/>
  <c r="BC25" i="1"/>
  <c r="BD25" i="1"/>
  <c r="BE25" i="1"/>
  <c r="BF25" i="1"/>
  <c r="BG25" i="1"/>
  <c r="BH25" i="1"/>
  <c r="BI25" i="1"/>
  <c r="BJ25" i="1"/>
  <c r="BA26" i="1"/>
  <c r="BB26" i="1"/>
  <c r="BC26" i="1"/>
  <c r="BD26" i="1"/>
  <c r="BE26" i="1"/>
  <c r="BF26" i="1"/>
  <c r="BG26" i="1"/>
  <c r="BH26" i="1"/>
  <c r="BI26" i="1"/>
  <c r="BJ26" i="1"/>
  <c r="BA27" i="1"/>
  <c r="BB27" i="1"/>
  <c r="BC27" i="1"/>
  <c r="BD27" i="1"/>
  <c r="BE27" i="1"/>
  <c r="BG27" i="1"/>
  <c r="BH27" i="1"/>
  <c r="BI27" i="1"/>
  <c r="BJ27" i="1"/>
  <c r="BA28" i="1"/>
  <c r="BB28" i="1"/>
  <c r="BC28" i="1"/>
  <c r="BD28" i="1"/>
  <c r="BE28" i="1"/>
  <c r="BF28" i="1"/>
  <c r="BG28" i="1"/>
  <c r="BH28" i="1"/>
  <c r="BI28" i="1"/>
  <c r="BJ28" i="1"/>
  <c r="BA29" i="1"/>
  <c r="BB29" i="1"/>
  <c r="BC29" i="1"/>
  <c r="BD29" i="1"/>
  <c r="BE29" i="1"/>
  <c r="BF29" i="1"/>
  <c r="BG29" i="1"/>
  <c r="BH29" i="1"/>
  <c r="BI29" i="1"/>
  <c r="BJ29" i="1"/>
  <c r="BA30" i="1"/>
  <c r="BB30" i="1"/>
  <c r="BC30" i="1"/>
  <c r="BD30" i="1"/>
  <c r="BE30" i="1"/>
  <c r="BF30" i="1"/>
  <c r="BG30" i="1"/>
  <c r="BH30" i="1"/>
  <c r="BI30" i="1"/>
  <c r="BJ30" i="1"/>
  <c r="BA31" i="1"/>
  <c r="BB31" i="1"/>
  <c r="BC31" i="1"/>
  <c r="BD31" i="1"/>
  <c r="BE31" i="1"/>
  <c r="BF31" i="1"/>
  <c r="BG31" i="1"/>
  <c r="BH31" i="1"/>
  <c r="BI31" i="1"/>
  <c r="BJ31" i="1"/>
  <c r="BA32" i="1"/>
  <c r="BB32" i="1"/>
  <c r="BC32" i="1"/>
  <c r="BD32" i="1"/>
  <c r="BE32" i="1"/>
  <c r="BF32" i="1"/>
  <c r="BG32" i="1"/>
  <c r="BH32" i="1"/>
  <c r="BI32" i="1"/>
  <c r="BJ32" i="1"/>
  <c r="BA33" i="1"/>
  <c r="BB33" i="1"/>
  <c r="BC33" i="1"/>
  <c r="BD33" i="1"/>
  <c r="BE33" i="1"/>
  <c r="BF33" i="1"/>
  <c r="BG33" i="1"/>
  <c r="BH33" i="1"/>
  <c r="BI33" i="1"/>
  <c r="BJ33" i="1"/>
  <c r="BA34" i="1"/>
  <c r="BB34" i="1"/>
  <c r="BC34" i="1"/>
  <c r="BD34" i="1"/>
  <c r="BE34" i="1"/>
  <c r="BF34" i="1"/>
  <c r="BG34" i="1"/>
  <c r="BH34" i="1"/>
  <c r="BI34" i="1"/>
  <c r="BJ34" i="1"/>
  <c r="BA35" i="1"/>
  <c r="BB35" i="1"/>
  <c r="BC35" i="1"/>
  <c r="BD35" i="1"/>
  <c r="BE35" i="1"/>
  <c r="BF35" i="1"/>
  <c r="BG35" i="1"/>
  <c r="BH35" i="1"/>
  <c r="BI35" i="1"/>
  <c r="BJ35" i="1"/>
  <c r="BA36" i="1"/>
  <c r="BB36" i="1"/>
  <c r="BC36" i="1"/>
  <c r="BD36" i="1"/>
  <c r="BE36" i="1"/>
  <c r="BF36" i="1"/>
  <c r="BG36" i="1"/>
  <c r="BH36" i="1"/>
  <c r="BI36" i="1"/>
  <c r="BJ36" i="1"/>
  <c r="BA37" i="1"/>
  <c r="BB37" i="1"/>
  <c r="BC37" i="1"/>
  <c r="BD37" i="1"/>
  <c r="BE37" i="1"/>
  <c r="BF37" i="1"/>
  <c r="BG37" i="1"/>
  <c r="BH37" i="1"/>
  <c r="BI37" i="1"/>
  <c r="BJ37" i="1"/>
  <c r="BA38" i="1"/>
  <c r="BB38" i="1"/>
  <c r="BC38" i="1"/>
  <c r="BD38" i="1"/>
  <c r="BE38" i="1"/>
  <c r="BF38" i="1"/>
  <c r="BG38" i="1"/>
  <c r="BH38" i="1"/>
  <c r="BI38" i="1"/>
  <c r="BJ38" i="1"/>
  <c r="BA39" i="1"/>
  <c r="BB39" i="1"/>
  <c r="BC39" i="1"/>
  <c r="BD39" i="1"/>
  <c r="BE39" i="1"/>
  <c r="BF39" i="1"/>
  <c r="BG39" i="1"/>
  <c r="BH39" i="1"/>
  <c r="BI39" i="1"/>
  <c r="BJ39" i="1"/>
  <c r="BA40" i="1"/>
  <c r="BB40" i="1"/>
  <c r="BC40" i="1"/>
  <c r="BD40" i="1"/>
  <c r="BE40" i="1"/>
  <c r="BF40" i="1"/>
  <c r="BG40" i="1"/>
  <c r="BH40" i="1"/>
  <c r="BI40" i="1"/>
  <c r="BJ40" i="1"/>
  <c r="BA41" i="1"/>
  <c r="BB41" i="1"/>
  <c r="BC41" i="1"/>
  <c r="BD41" i="1"/>
  <c r="BE41" i="1"/>
  <c r="BF41" i="1"/>
  <c r="BG41" i="1"/>
  <c r="BH41" i="1"/>
  <c r="BI41" i="1"/>
  <c r="BJ41" i="1"/>
  <c r="BA42" i="1"/>
  <c r="BB42" i="1"/>
  <c r="BC42" i="1"/>
  <c r="BD42" i="1"/>
  <c r="BE42" i="1"/>
  <c r="BF42" i="1"/>
  <c r="BG42" i="1"/>
  <c r="BH42" i="1"/>
  <c r="BI42" i="1"/>
  <c r="BJ42" i="1"/>
  <c r="BA43" i="1"/>
  <c r="BB43" i="1"/>
  <c r="BC43" i="1"/>
  <c r="BD43" i="1"/>
  <c r="BE43" i="1"/>
  <c r="BF43" i="1"/>
  <c r="BG43" i="1"/>
  <c r="BH43" i="1"/>
  <c r="BI43" i="1"/>
  <c r="BJ43" i="1"/>
  <c r="BA44" i="1"/>
  <c r="BB44" i="1"/>
  <c r="BC44" i="1"/>
  <c r="BD44" i="1"/>
  <c r="BE44" i="1"/>
  <c r="BF44" i="1"/>
  <c r="BG44" i="1"/>
  <c r="BH44" i="1"/>
  <c r="BI44" i="1"/>
  <c r="BJ44" i="1"/>
  <c r="BA45" i="1"/>
  <c r="BB45" i="1"/>
  <c r="BC45" i="1"/>
  <c r="BD45" i="1"/>
  <c r="BE45" i="1"/>
  <c r="BF45" i="1"/>
  <c r="BG45" i="1"/>
  <c r="BH45" i="1"/>
  <c r="BI45" i="1"/>
  <c r="BJ45" i="1"/>
  <c r="BA46" i="1"/>
  <c r="BB46" i="1"/>
  <c r="BC46" i="1"/>
  <c r="BD46" i="1"/>
  <c r="BE46" i="1"/>
  <c r="BF46" i="1"/>
  <c r="BG46" i="1"/>
  <c r="BH46" i="1"/>
  <c r="BI46" i="1"/>
  <c r="BJ46" i="1"/>
  <c r="BA47" i="1"/>
  <c r="BB47" i="1"/>
  <c r="BC47" i="1"/>
  <c r="BD47" i="1"/>
  <c r="BE47" i="1"/>
  <c r="BF47" i="1"/>
  <c r="BG47" i="1"/>
  <c r="BH47" i="1"/>
  <c r="BI47" i="1"/>
  <c r="BJ47" i="1"/>
  <c r="BA48" i="1"/>
  <c r="BB48" i="1"/>
  <c r="BC48" i="1"/>
  <c r="BD48" i="1"/>
  <c r="BE48" i="1"/>
  <c r="BF48" i="1"/>
  <c r="BG48" i="1"/>
  <c r="BH48" i="1"/>
  <c r="BI48" i="1"/>
  <c r="BJ48" i="1"/>
  <c r="BA49" i="1"/>
  <c r="BB49" i="1"/>
  <c r="BC49" i="1"/>
  <c r="BD49" i="1"/>
  <c r="BE49" i="1"/>
  <c r="BF49" i="1"/>
  <c r="BG49" i="1"/>
  <c r="BH49" i="1"/>
  <c r="BI49" i="1"/>
  <c r="BJ49" i="1"/>
  <c r="BA50" i="1"/>
  <c r="BB50" i="1"/>
  <c r="BC50" i="1"/>
  <c r="BD50" i="1"/>
  <c r="BE50" i="1"/>
  <c r="BF50" i="1"/>
  <c r="BG50" i="1"/>
  <c r="BH50" i="1"/>
  <c r="BI50" i="1"/>
  <c r="BJ50" i="1"/>
  <c r="BA51" i="1"/>
  <c r="BB51" i="1"/>
  <c r="BC51" i="1"/>
  <c r="BD51" i="1"/>
  <c r="BE51" i="1"/>
  <c r="BF51" i="1"/>
  <c r="BG51" i="1"/>
  <c r="BH51" i="1"/>
  <c r="BI51" i="1"/>
  <c r="BJ51" i="1"/>
  <c r="BA52" i="1"/>
  <c r="BB52" i="1"/>
  <c r="BC52" i="1"/>
  <c r="BD52" i="1"/>
  <c r="BE52" i="1"/>
  <c r="BF52" i="1"/>
  <c r="BG52" i="1"/>
  <c r="BH52" i="1"/>
  <c r="BI52" i="1"/>
  <c r="BJ52" i="1"/>
  <c r="BA53" i="1"/>
  <c r="BB53" i="1"/>
  <c r="BC53" i="1"/>
  <c r="BD53" i="1"/>
  <c r="BE53" i="1"/>
  <c r="BF53" i="1"/>
  <c r="BG53" i="1"/>
  <c r="BH53" i="1"/>
  <c r="BI53" i="1"/>
  <c r="BJ53" i="1"/>
  <c r="BA54" i="1"/>
  <c r="BB54" i="1"/>
  <c r="BC54" i="1"/>
  <c r="BD54" i="1"/>
  <c r="BE54" i="1"/>
  <c r="BF54" i="1"/>
  <c r="BG54" i="1"/>
  <c r="BH54" i="1"/>
  <c r="BI54" i="1"/>
  <c r="BJ54" i="1"/>
  <c r="BA55" i="1"/>
  <c r="BB55" i="1"/>
  <c r="BC55" i="1"/>
  <c r="BD55" i="1"/>
  <c r="BE55" i="1"/>
  <c r="BF55" i="1"/>
  <c r="BG55" i="1"/>
  <c r="BH55" i="1"/>
  <c r="BI55" i="1"/>
  <c r="BJ55" i="1"/>
  <c r="BA56" i="1"/>
  <c r="BB56" i="1"/>
  <c r="BC56" i="1"/>
  <c r="BD56" i="1"/>
  <c r="BE56" i="1"/>
  <c r="BF56" i="1"/>
  <c r="BG56" i="1"/>
  <c r="BH56" i="1"/>
  <c r="BI56" i="1"/>
  <c r="BJ56" i="1"/>
  <c r="BA57" i="1"/>
  <c r="BB57" i="1"/>
  <c r="BC57" i="1"/>
  <c r="BD57" i="1"/>
  <c r="BE57" i="1"/>
  <c r="BF57" i="1"/>
  <c r="BG57" i="1"/>
  <c r="BH57" i="1"/>
  <c r="BI57" i="1"/>
  <c r="BJ57" i="1"/>
  <c r="BA58" i="1"/>
  <c r="BB58" i="1"/>
  <c r="BC58" i="1"/>
  <c r="BD58" i="1"/>
  <c r="BE58" i="1"/>
  <c r="BF58" i="1"/>
  <c r="BG58" i="1"/>
  <c r="BH58" i="1"/>
  <c r="BI58" i="1"/>
  <c r="BJ58" i="1"/>
  <c r="BA59" i="1"/>
  <c r="BB59" i="1"/>
  <c r="BC59" i="1"/>
  <c r="BD59" i="1"/>
  <c r="BE59" i="1"/>
  <c r="BF59" i="1"/>
  <c r="BG59" i="1"/>
  <c r="BH59" i="1"/>
  <c r="BI59" i="1"/>
  <c r="BJ59" i="1"/>
  <c r="BA60" i="1"/>
  <c r="BB60" i="1"/>
  <c r="BC60" i="1"/>
  <c r="BD60" i="1"/>
  <c r="BE60" i="1"/>
  <c r="BF60" i="1"/>
  <c r="BG60" i="1"/>
  <c r="BH60" i="1"/>
  <c r="BI60" i="1"/>
  <c r="BJ60" i="1"/>
  <c r="BA61" i="1"/>
  <c r="BB61" i="1"/>
  <c r="BC61" i="1"/>
  <c r="BD61" i="1"/>
  <c r="BE61" i="1"/>
  <c r="BF61" i="1"/>
  <c r="BG61" i="1"/>
  <c r="BH61" i="1"/>
  <c r="BI61" i="1"/>
  <c r="BJ61" i="1"/>
  <c r="BA62" i="1"/>
  <c r="BB62" i="1"/>
  <c r="BC62" i="1"/>
  <c r="BD62" i="1"/>
  <c r="BE62" i="1"/>
  <c r="BF62" i="1"/>
  <c r="BG62" i="1"/>
  <c r="BH62" i="1"/>
  <c r="BI62" i="1"/>
  <c r="BJ62" i="1"/>
  <c r="BA63" i="1"/>
  <c r="BB63" i="1"/>
  <c r="BC63" i="1"/>
  <c r="BD63" i="1"/>
  <c r="BE63" i="1"/>
  <c r="BF63" i="1"/>
  <c r="BG63" i="1"/>
  <c r="BH63" i="1"/>
  <c r="BI63" i="1"/>
  <c r="BJ63" i="1"/>
  <c r="BA64" i="1"/>
  <c r="BB64" i="1"/>
  <c r="BC64" i="1"/>
  <c r="BD64" i="1"/>
  <c r="BE64" i="1"/>
  <c r="BF64" i="1"/>
  <c r="BG64" i="1"/>
  <c r="BH64" i="1"/>
  <c r="BI64" i="1"/>
  <c r="BJ64" i="1"/>
  <c r="BA65" i="1"/>
  <c r="BB65" i="1"/>
  <c r="BC65" i="1"/>
  <c r="BD65" i="1"/>
  <c r="BE65" i="1"/>
  <c r="BF65" i="1"/>
  <c r="BG65" i="1"/>
  <c r="BH65" i="1"/>
  <c r="BI65" i="1"/>
  <c r="BJ65" i="1"/>
  <c r="BA66" i="1"/>
  <c r="BB66" i="1"/>
  <c r="BC66" i="1"/>
  <c r="BD66" i="1"/>
  <c r="BE66" i="1"/>
  <c r="BF66" i="1"/>
  <c r="BG66" i="1"/>
  <c r="BH66" i="1"/>
  <c r="BI66" i="1"/>
  <c r="BJ66" i="1"/>
  <c r="BA67" i="1"/>
  <c r="BB67" i="1"/>
  <c r="BC67" i="1"/>
  <c r="BD67" i="1"/>
  <c r="BE67" i="1"/>
  <c r="BF67" i="1"/>
  <c r="BG67" i="1"/>
  <c r="BH67" i="1"/>
  <c r="BI67" i="1"/>
  <c r="BJ67" i="1"/>
  <c r="BA68" i="1"/>
  <c r="BB68" i="1"/>
  <c r="BC68" i="1"/>
  <c r="BD68" i="1"/>
  <c r="BE68" i="1"/>
  <c r="BF68" i="1"/>
  <c r="BG68" i="1"/>
  <c r="BH68" i="1"/>
  <c r="BI68" i="1"/>
  <c r="BJ68" i="1"/>
  <c r="BA69" i="1"/>
  <c r="BB69" i="1"/>
  <c r="BC69" i="1"/>
  <c r="BD69" i="1"/>
  <c r="BE69" i="1"/>
  <c r="BF69" i="1"/>
  <c r="BG69" i="1"/>
  <c r="BH69" i="1"/>
  <c r="BI69" i="1"/>
  <c r="BJ69" i="1"/>
  <c r="BA70" i="1"/>
  <c r="BB70" i="1"/>
  <c r="BC70" i="1"/>
  <c r="BD70" i="1"/>
  <c r="BE70" i="1"/>
  <c r="BF70" i="1"/>
  <c r="BG70" i="1"/>
  <c r="BH70" i="1"/>
  <c r="BI70" i="1"/>
  <c r="BJ70" i="1"/>
  <c r="BA71" i="1"/>
  <c r="BB71" i="1"/>
  <c r="BC71" i="1"/>
  <c r="BD71" i="1"/>
  <c r="BE71" i="1"/>
  <c r="BF71" i="1"/>
  <c r="BG71" i="1"/>
  <c r="BH71" i="1"/>
  <c r="BI71" i="1"/>
  <c r="BJ71" i="1"/>
  <c r="BA72" i="1"/>
  <c r="BB72" i="1"/>
  <c r="BC72" i="1"/>
  <c r="BD72" i="1"/>
  <c r="BE72" i="1"/>
  <c r="BF72" i="1"/>
  <c r="BG72" i="1"/>
  <c r="BH72" i="1"/>
  <c r="BI72" i="1"/>
  <c r="BJ72" i="1"/>
  <c r="BA73" i="1"/>
  <c r="BB73" i="1"/>
  <c r="BC73" i="1"/>
  <c r="BD73" i="1"/>
  <c r="BE73" i="1"/>
  <c r="BF73" i="1"/>
  <c r="BG73" i="1"/>
  <c r="BH73" i="1"/>
  <c r="BI73" i="1"/>
  <c r="BJ73" i="1"/>
  <c r="BA74" i="1"/>
  <c r="BB74" i="1"/>
  <c r="BC74" i="1"/>
  <c r="BD74" i="1"/>
  <c r="BE74" i="1"/>
  <c r="BF74" i="1"/>
  <c r="BG74" i="1"/>
  <c r="BH74" i="1"/>
  <c r="BI74" i="1"/>
  <c r="BJ74" i="1"/>
  <c r="BA75" i="1"/>
  <c r="BB75" i="1"/>
  <c r="BC75" i="1"/>
  <c r="BD75" i="1"/>
  <c r="BE75" i="1"/>
  <c r="BF75" i="1"/>
  <c r="BG75" i="1"/>
  <c r="BH75" i="1"/>
  <c r="BI75" i="1"/>
  <c r="BJ75" i="1"/>
  <c r="BA76" i="1"/>
  <c r="BB76" i="1"/>
  <c r="BC76" i="1"/>
  <c r="BD76" i="1"/>
  <c r="BE76" i="1"/>
  <c r="BF76" i="1"/>
  <c r="BG76" i="1"/>
  <c r="BH76" i="1"/>
  <c r="BI76" i="1"/>
  <c r="BJ76" i="1"/>
  <c r="BA77" i="1"/>
  <c r="BB77" i="1"/>
  <c r="BC77" i="1"/>
  <c r="BD77" i="1"/>
  <c r="BE77" i="1"/>
  <c r="BF77" i="1"/>
  <c r="BG77" i="1"/>
  <c r="BH77" i="1"/>
  <c r="BI77" i="1"/>
  <c r="BJ77" i="1"/>
  <c r="BA78" i="1"/>
  <c r="BB78" i="1"/>
  <c r="BC78" i="1"/>
  <c r="BD78" i="1"/>
  <c r="BE78" i="1"/>
  <c r="BF78" i="1"/>
  <c r="BG78" i="1"/>
  <c r="BH78" i="1"/>
  <c r="BI78" i="1"/>
  <c r="BJ78" i="1"/>
  <c r="BA79" i="1"/>
  <c r="BB79" i="1"/>
  <c r="BC79" i="1"/>
  <c r="BD79" i="1"/>
  <c r="BE79" i="1"/>
  <c r="BF79" i="1"/>
  <c r="BG79" i="1"/>
  <c r="BH79" i="1"/>
  <c r="BI79" i="1"/>
  <c r="BJ79" i="1"/>
  <c r="BA80" i="1"/>
  <c r="BB80" i="1"/>
  <c r="BC80" i="1"/>
  <c r="BD80" i="1"/>
  <c r="BE80" i="1"/>
  <c r="BF80" i="1"/>
  <c r="BG80" i="1"/>
  <c r="BH80" i="1"/>
  <c r="BI80" i="1"/>
  <c r="BJ80" i="1"/>
  <c r="BA81" i="1"/>
  <c r="BB81" i="1"/>
  <c r="BC81" i="1"/>
  <c r="BD81" i="1"/>
  <c r="BE81" i="1"/>
  <c r="BF81" i="1"/>
  <c r="BG81" i="1"/>
  <c r="BH81" i="1"/>
  <c r="BI81" i="1"/>
  <c r="BJ81" i="1"/>
  <c r="BA82" i="1"/>
  <c r="BB82" i="1"/>
  <c r="BC82" i="1"/>
  <c r="BD82" i="1"/>
  <c r="BE82" i="1"/>
  <c r="BF82" i="1"/>
  <c r="BG82" i="1"/>
  <c r="BH82" i="1"/>
  <c r="BI82" i="1"/>
  <c r="BJ82" i="1"/>
  <c r="BA83" i="1"/>
  <c r="BB83" i="1"/>
  <c r="BC83" i="1"/>
  <c r="BD83" i="1"/>
  <c r="BE83" i="1"/>
  <c r="BF83" i="1"/>
  <c r="BG83" i="1"/>
  <c r="BH83" i="1"/>
  <c r="BI83" i="1"/>
  <c r="BJ83" i="1"/>
  <c r="BA84" i="1"/>
  <c r="BB84" i="1"/>
  <c r="BC84" i="1"/>
  <c r="BD84" i="1"/>
  <c r="BE84" i="1"/>
  <c r="BF84" i="1"/>
  <c r="BG84" i="1"/>
  <c r="BH84" i="1"/>
  <c r="BI84" i="1"/>
  <c r="BJ84" i="1"/>
  <c r="BA85" i="1"/>
  <c r="BB85" i="1"/>
  <c r="BC85" i="1"/>
  <c r="BD85" i="1"/>
  <c r="BE85" i="1"/>
  <c r="BF85" i="1"/>
  <c r="BG85" i="1"/>
  <c r="BH85" i="1"/>
  <c r="BI85" i="1"/>
  <c r="BJ85" i="1"/>
  <c r="BA86" i="1"/>
  <c r="BB86" i="1"/>
  <c r="BC86" i="1"/>
  <c r="BD86" i="1"/>
  <c r="BE86" i="1"/>
  <c r="BF86" i="1"/>
  <c r="BG86" i="1"/>
  <c r="BH86" i="1"/>
  <c r="BI86" i="1"/>
  <c r="BJ86" i="1"/>
  <c r="BA87" i="1"/>
  <c r="BB87" i="1"/>
  <c r="BC87" i="1"/>
  <c r="BD87" i="1"/>
  <c r="BE87" i="1"/>
  <c r="BF87" i="1"/>
  <c r="BG87" i="1"/>
  <c r="BH87" i="1"/>
  <c r="BI87" i="1"/>
  <c r="BJ87" i="1"/>
  <c r="BA88" i="1"/>
  <c r="BB88" i="1"/>
  <c r="BC88" i="1"/>
  <c r="BD88" i="1"/>
  <c r="BE88" i="1"/>
  <c r="BF88" i="1"/>
  <c r="BG88" i="1"/>
  <c r="BH88" i="1"/>
  <c r="BI88" i="1"/>
  <c r="BJ88" i="1"/>
  <c r="BA89" i="1"/>
  <c r="BB89" i="1"/>
  <c r="BC89" i="1"/>
  <c r="BD89" i="1"/>
  <c r="BE89" i="1"/>
  <c r="BF89" i="1"/>
  <c r="BG89" i="1"/>
  <c r="BH89" i="1"/>
  <c r="BI89" i="1"/>
  <c r="BJ89" i="1"/>
  <c r="BA90" i="1"/>
  <c r="BB90" i="1"/>
  <c r="BC90" i="1"/>
  <c r="BD90" i="1"/>
  <c r="BE90" i="1"/>
  <c r="BF90" i="1"/>
  <c r="BG90" i="1"/>
  <c r="BH90" i="1"/>
  <c r="BI90" i="1"/>
  <c r="BJ90" i="1"/>
  <c r="BA91" i="1"/>
  <c r="BB91" i="1"/>
  <c r="BC91" i="1"/>
  <c r="BD91" i="1"/>
  <c r="BE91" i="1"/>
  <c r="BF91" i="1"/>
  <c r="BG91" i="1"/>
  <c r="BH91" i="1"/>
  <c r="BI91" i="1"/>
  <c r="BJ91" i="1"/>
  <c r="BA92" i="1"/>
  <c r="BB92" i="1"/>
  <c r="BC92" i="1"/>
  <c r="BD92" i="1"/>
  <c r="BE92" i="1"/>
  <c r="BF92" i="1"/>
  <c r="BG92" i="1"/>
  <c r="BH92" i="1"/>
  <c r="BI92" i="1"/>
  <c r="BJ92" i="1"/>
  <c r="BA93" i="1"/>
  <c r="BB93" i="1"/>
  <c r="BC93" i="1"/>
  <c r="BD93" i="1"/>
  <c r="BE93" i="1"/>
  <c r="BF93" i="1"/>
  <c r="BG93" i="1"/>
  <c r="BH93" i="1"/>
  <c r="BI93" i="1"/>
  <c r="BJ93" i="1"/>
  <c r="BA94" i="1"/>
  <c r="BB94" i="1"/>
  <c r="BC94" i="1"/>
  <c r="BD94" i="1"/>
  <c r="BE94" i="1"/>
  <c r="BF94" i="1"/>
  <c r="BG94" i="1"/>
  <c r="BH94" i="1"/>
  <c r="BI94" i="1"/>
  <c r="BJ94" i="1"/>
  <c r="BA95" i="1"/>
  <c r="BB95" i="1"/>
  <c r="BC95" i="1"/>
  <c r="BD95" i="1"/>
  <c r="BE95" i="1"/>
  <c r="BF95" i="1"/>
  <c r="BG95" i="1"/>
  <c r="BH95" i="1"/>
  <c r="BI95" i="1"/>
  <c r="BJ95" i="1"/>
  <c r="BA96" i="1"/>
  <c r="BB96" i="1"/>
  <c r="BC96" i="1"/>
  <c r="BD96" i="1"/>
  <c r="BE96" i="1"/>
  <c r="BF96" i="1"/>
  <c r="BG96" i="1"/>
  <c r="BH96" i="1"/>
  <c r="BI96" i="1"/>
  <c r="BJ96" i="1"/>
  <c r="BA97" i="1"/>
  <c r="BB97" i="1"/>
  <c r="BC97" i="1"/>
  <c r="BD97" i="1"/>
  <c r="BE97" i="1"/>
  <c r="BF97" i="1"/>
  <c r="BG97" i="1"/>
  <c r="BH97" i="1"/>
  <c r="BI97" i="1"/>
  <c r="BJ97" i="1"/>
  <c r="BA98" i="1"/>
  <c r="BB98" i="1"/>
  <c r="BC98" i="1"/>
  <c r="BD98" i="1"/>
  <c r="BE98" i="1"/>
  <c r="BF98" i="1"/>
  <c r="BG98" i="1"/>
  <c r="BH98" i="1"/>
  <c r="BI98" i="1"/>
  <c r="BJ98" i="1"/>
  <c r="BA99" i="1"/>
  <c r="BB99" i="1"/>
  <c r="BC99" i="1"/>
  <c r="BD99" i="1"/>
  <c r="BE99" i="1"/>
  <c r="BF99" i="1"/>
  <c r="BG99" i="1"/>
  <c r="BH99" i="1"/>
  <c r="BI99" i="1"/>
  <c r="BJ99" i="1"/>
  <c r="BA100" i="1"/>
  <c r="BB100" i="1"/>
  <c r="BC100" i="1"/>
  <c r="BD100" i="1"/>
  <c r="BE100" i="1"/>
  <c r="BF100" i="1"/>
  <c r="BG100" i="1"/>
  <c r="BH100" i="1"/>
  <c r="BI100" i="1"/>
  <c r="BJ100" i="1"/>
  <c r="BA101" i="1"/>
  <c r="BB101" i="1"/>
  <c r="BC101" i="1"/>
  <c r="BD101" i="1"/>
  <c r="BE101" i="1"/>
  <c r="BF101" i="1"/>
  <c r="BG101" i="1"/>
  <c r="BH101" i="1"/>
  <c r="BI101" i="1"/>
  <c r="BJ101" i="1"/>
  <c r="BA102" i="1"/>
  <c r="BB102" i="1"/>
  <c r="BC102" i="1"/>
  <c r="BD102" i="1"/>
  <c r="BE102" i="1"/>
  <c r="BF102" i="1"/>
  <c r="BG102" i="1"/>
  <c r="BH102" i="1"/>
  <c r="BI102" i="1"/>
  <c r="BJ102" i="1"/>
  <c r="BA103" i="1"/>
  <c r="BB103" i="1"/>
  <c r="BC103" i="1"/>
  <c r="BD103" i="1"/>
  <c r="BE103" i="1"/>
  <c r="BF103" i="1"/>
  <c r="BG103" i="1"/>
  <c r="BH103" i="1"/>
  <c r="BI103" i="1"/>
  <c r="BJ103" i="1"/>
  <c r="BA104" i="1"/>
  <c r="BB104" i="1"/>
  <c r="BC104" i="1"/>
  <c r="BD104" i="1"/>
  <c r="BE104" i="1"/>
  <c r="BF104" i="1"/>
  <c r="BG104" i="1"/>
  <c r="BH104" i="1"/>
  <c r="BI104" i="1"/>
  <c r="BJ104" i="1"/>
  <c r="BA105" i="1"/>
  <c r="BB105" i="1"/>
  <c r="BC105" i="1"/>
  <c r="BD105" i="1"/>
  <c r="BE105" i="1"/>
  <c r="BF105" i="1"/>
  <c r="BG105" i="1"/>
  <c r="BH105" i="1"/>
  <c r="BI105" i="1"/>
  <c r="BJ105" i="1"/>
  <c r="BA106" i="1"/>
  <c r="BB106" i="1"/>
  <c r="BC106" i="1"/>
  <c r="BD106" i="1"/>
  <c r="BE106" i="1"/>
  <c r="BF106" i="1"/>
  <c r="BG106" i="1"/>
  <c r="BH106" i="1"/>
  <c r="BI106" i="1"/>
  <c r="BJ106" i="1"/>
  <c r="BA107" i="1"/>
  <c r="BB107" i="1"/>
  <c r="BC107" i="1"/>
  <c r="BD107" i="1"/>
  <c r="BE107" i="1"/>
  <c r="BF107" i="1"/>
  <c r="BG107" i="1"/>
  <c r="BH107" i="1"/>
  <c r="BI107" i="1"/>
  <c r="BJ107" i="1"/>
  <c r="BA108" i="1"/>
  <c r="BB108" i="1"/>
  <c r="BC108" i="1"/>
  <c r="BD108" i="1"/>
  <c r="BE108" i="1"/>
  <c r="BF108" i="1"/>
  <c r="BG108" i="1"/>
  <c r="BH108" i="1"/>
  <c r="BI108" i="1"/>
  <c r="BJ108" i="1"/>
  <c r="BA109" i="1"/>
  <c r="BB109" i="1"/>
  <c r="BC109" i="1"/>
  <c r="BD109" i="1"/>
  <c r="BE109" i="1"/>
  <c r="BF109" i="1"/>
  <c r="BG109" i="1"/>
  <c r="BH109" i="1"/>
  <c r="BI109" i="1"/>
  <c r="BJ109" i="1"/>
  <c r="BA110" i="1"/>
  <c r="BB110" i="1"/>
  <c r="BC110" i="1"/>
  <c r="BD110" i="1"/>
  <c r="BE110" i="1"/>
  <c r="BF110" i="1"/>
  <c r="BG110" i="1"/>
  <c r="BH110" i="1"/>
  <c r="BI110" i="1"/>
  <c r="BJ110" i="1"/>
  <c r="BA111" i="1"/>
  <c r="BB111" i="1"/>
  <c r="BC111" i="1"/>
  <c r="BD111" i="1"/>
  <c r="BE111" i="1"/>
  <c r="BF111" i="1"/>
  <c r="BG111" i="1"/>
  <c r="BH111" i="1"/>
  <c r="BI111" i="1"/>
  <c r="BJ111" i="1"/>
  <c r="BA112" i="1"/>
  <c r="BB112" i="1"/>
  <c r="BC112" i="1"/>
  <c r="BD112" i="1"/>
  <c r="BE112" i="1"/>
  <c r="BF112" i="1"/>
  <c r="BG112" i="1"/>
  <c r="BH112" i="1"/>
  <c r="BI112" i="1"/>
  <c r="BJ112" i="1"/>
  <c r="BA113" i="1"/>
  <c r="BB113" i="1"/>
  <c r="BC113" i="1"/>
  <c r="BD113" i="1"/>
  <c r="BE113" i="1"/>
  <c r="BF113" i="1"/>
  <c r="BG113" i="1"/>
  <c r="BH113" i="1"/>
  <c r="BI113" i="1"/>
  <c r="BJ113" i="1"/>
  <c r="BA114" i="1"/>
  <c r="BB114" i="1"/>
  <c r="BC114" i="1"/>
  <c r="BD114" i="1"/>
  <c r="BE114" i="1"/>
  <c r="BF114" i="1"/>
  <c r="BG114" i="1"/>
  <c r="BH114" i="1"/>
  <c r="BI114" i="1"/>
  <c r="BJ114" i="1"/>
  <c r="BA115" i="1"/>
  <c r="BB115" i="1"/>
  <c r="BC115" i="1"/>
  <c r="BD115" i="1"/>
  <c r="BE115" i="1"/>
  <c r="BF115" i="1"/>
  <c r="BG115" i="1"/>
  <c r="BH115" i="1"/>
  <c r="BI115" i="1"/>
  <c r="BJ115" i="1"/>
  <c r="BA116" i="1"/>
  <c r="BB116" i="1"/>
  <c r="BC116" i="1"/>
  <c r="BD116" i="1"/>
  <c r="BE116" i="1"/>
  <c r="BF116" i="1"/>
  <c r="BG116" i="1"/>
  <c r="BH116" i="1"/>
  <c r="BI116" i="1"/>
  <c r="BJ116" i="1"/>
  <c r="BA117" i="1"/>
  <c r="BB117" i="1"/>
  <c r="BC117" i="1"/>
  <c r="BD117" i="1"/>
  <c r="BE117" i="1"/>
  <c r="BF117" i="1"/>
  <c r="BG117" i="1"/>
  <c r="BH117" i="1"/>
  <c r="BI117" i="1"/>
  <c r="BJ117" i="1"/>
  <c r="BA118" i="1"/>
  <c r="BB118" i="1"/>
  <c r="BC118" i="1"/>
  <c r="BD118" i="1"/>
  <c r="BE118" i="1"/>
  <c r="BF118" i="1"/>
  <c r="BG118" i="1"/>
  <c r="BH118" i="1"/>
  <c r="BI118" i="1"/>
  <c r="BJ118" i="1"/>
  <c r="BA119" i="1"/>
  <c r="BB119" i="1"/>
  <c r="BC119" i="1"/>
  <c r="BD119" i="1"/>
  <c r="BE119" i="1"/>
  <c r="BF119" i="1"/>
  <c r="BG119" i="1"/>
  <c r="BH119" i="1"/>
  <c r="BI119" i="1"/>
  <c r="BJ119" i="1"/>
  <c r="BA120" i="1"/>
  <c r="BB120" i="1"/>
  <c r="BC120" i="1"/>
  <c r="BD120" i="1"/>
  <c r="BE120" i="1"/>
  <c r="BF120" i="1"/>
  <c r="BG120" i="1"/>
  <c r="BH120" i="1"/>
  <c r="BI120" i="1"/>
  <c r="BJ120" i="1"/>
  <c r="BA121" i="1"/>
  <c r="BB121" i="1"/>
  <c r="BC121" i="1"/>
  <c r="BD121" i="1"/>
  <c r="BE121" i="1"/>
  <c r="BF121" i="1"/>
  <c r="BG121" i="1"/>
  <c r="BH121" i="1"/>
  <c r="BI121" i="1"/>
  <c r="BJ121" i="1"/>
  <c r="BA122" i="1"/>
  <c r="BB122" i="1"/>
  <c r="BC122" i="1"/>
  <c r="BD122" i="1"/>
  <c r="BE122" i="1"/>
  <c r="BF122" i="1"/>
  <c r="BG122" i="1"/>
  <c r="BH122" i="1"/>
  <c r="BI122" i="1"/>
  <c r="BJ122" i="1"/>
  <c r="BA123" i="1"/>
  <c r="BB123" i="1"/>
  <c r="BC123" i="1"/>
  <c r="BD123" i="1"/>
  <c r="BE123" i="1"/>
  <c r="BF123" i="1"/>
  <c r="BG123" i="1"/>
  <c r="BH123" i="1"/>
  <c r="BI123" i="1"/>
  <c r="BJ123" i="1"/>
  <c r="BA124" i="1"/>
  <c r="BB124" i="1"/>
  <c r="BC124" i="1"/>
  <c r="BD124" i="1"/>
  <c r="BE124" i="1"/>
  <c r="BF124" i="1"/>
  <c r="BG124" i="1"/>
  <c r="BH124" i="1"/>
  <c r="BI124" i="1"/>
  <c r="BJ124" i="1"/>
  <c r="BA125" i="1"/>
  <c r="BB125" i="1"/>
  <c r="BC125" i="1"/>
  <c r="BD125" i="1"/>
  <c r="BE125" i="1"/>
  <c r="BF125" i="1"/>
  <c r="BG125" i="1"/>
  <c r="BH125" i="1"/>
  <c r="BI125" i="1"/>
  <c r="BJ125" i="1"/>
  <c r="BA126" i="1"/>
  <c r="BB126" i="1"/>
  <c r="BC126" i="1"/>
  <c r="BD126" i="1"/>
  <c r="BE126" i="1"/>
  <c r="BF126" i="1"/>
  <c r="BG126" i="1"/>
  <c r="BH126" i="1"/>
  <c r="BI126" i="1"/>
  <c r="BJ126" i="1"/>
  <c r="BA127" i="1"/>
  <c r="BB127" i="1"/>
  <c r="BC127" i="1"/>
  <c r="BD127" i="1"/>
  <c r="BE127" i="1"/>
  <c r="BF127" i="1"/>
  <c r="BG127" i="1"/>
  <c r="BH127" i="1"/>
  <c r="BI127" i="1"/>
  <c r="BJ127" i="1"/>
  <c r="BA128" i="1"/>
  <c r="BB128" i="1"/>
  <c r="BC128" i="1"/>
  <c r="BD128" i="1"/>
  <c r="BE128" i="1"/>
  <c r="BF128" i="1"/>
  <c r="BG128" i="1"/>
  <c r="BH128" i="1"/>
  <c r="BI128" i="1"/>
  <c r="BJ128" i="1"/>
  <c r="BA129" i="1"/>
  <c r="BB129" i="1"/>
  <c r="BC129" i="1"/>
  <c r="BD129" i="1"/>
  <c r="BE129" i="1"/>
  <c r="BF129" i="1"/>
  <c r="BG129" i="1"/>
  <c r="BH129" i="1"/>
  <c r="BI129" i="1"/>
  <c r="BJ129" i="1"/>
  <c r="BA130" i="1"/>
  <c r="BB130" i="1"/>
  <c r="BC130" i="1"/>
  <c r="BD130" i="1"/>
  <c r="BE130" i="1"/>
  <c r="BF130" i="1"/>
  <c r="BG130" i="1"/>
  <c r="BH130" i="1"/>
  <c r="BI130" i="1"/>
  <c r="BJ130" i="1"/>
  <c r="BA131" i="1"/>
  <c r="BB131" i="1"/>
  <c r="BC131" i="1"/>
  <c r="BD131" i="1"/>
  <c r="BE131" i="1"/>
  <c r="BF131" i="1"/>
  <c r="BG131" i="1"/>
  <c r="BH131" i="1"/>
  <c r="BI131" i="1"/>
  <c r="BJ131" i="1"/>
  <c r="BA132" i="1"/>
  <c r="BB132" i="1"/>
  <c r="BC132" i="1"/>
  <c r="BD132" i="1"/>
  <c r="BE132" i="1"/>
  <c r="BF132" i="1"/>
  <c r="BG132" i="1"/>
  <c r="BH132" i="1"/>
  <c r="BI132" i="1"/>
  <c r="BJ132" i="1"/>
  <c r="BA133" i="1"/>
  <c r="BB133" i="1"/>
  <c r="BC133" i="1"/>
  <c r="BD133" i="1"/>
  <c r="BE133" i="1"/>
  <c r="BF133" i="1"/>
  <c r="BG133" i="1"/>
  <c r="BH133" i="1"/>
  <c r="BI133" i="1"/>
  <c r="BJ133" i="1"/>
  <c r="BA134" i="1"/>
  <c r="BB134" i="1"/>
  <c r="BC134" i="1"/>
  <c r="BD134" i="1"/>
  <c r="BE134" i="1"/>
  <c r="BF134" i="1"/>
  <c r="BG134" i="1"/>
  <c r="BH134" i="1"/>
  <c r="BI134" i="1"/>
  <c r="BJ134" i="1"/>
  <c r="BA135" i="1"/>
  <c r="BB135" i="1"/>
  <c r="BC135" i="1"/>
  <c r="BD135" i="1"/>
  <c r="BE135" i="1"/>
  <c r="BF135" i="1"/>
  <c r="BG135" i="1"/>
  <c r="BH135" i="1"/>
  <c r="BI135" i="1"/>
  <c r="BJ135" i="1"/>
  <c r="BA136" i="1"/>
  <c r="BB136" i="1"/>
  <c r="BC136" i="1"/>
  <c r="BD136" i="1"/>
  <c r="BE136" i="1"/>
  <c r="BF136" i="1"/>
  <c r="BG136" i="1"/>
  <c r="BH136" i="1"/>
  <c r="BI136" i="1"/>
  <c r="BJ136" i="1"/>
  <c r="BA137" i="1"/>
  <c r="BB137" i="1"/>
  <c r="BC137" i="1"/>
  <c r="BD137" i="1"/>
  <c r="BE137" i="1"/>
  <c r="BF137" i="1"/>
  <c r="BG137" i="1"/>
  <c r="BH137" i="1"/>
  <c r="BI137" i="1"/>
  <c r="BJ137" i="1"/>
  <c r="BA138" i="1"/>
  <c r="BB138" i="1"/>
  <c r="BC138" i="1"/>
  <c r="BD138" i="1"/>
  <c r="BE138" i="1"/>
  <c r="BF138" i="1"/>
  <c r="BG138" i="1"/>
  <c r="BH138" i="1"/>
  <c r="BI138" i="1"/>
  <c r="BJ138" i="1"/>
  <c r="BA139" i="1"/>
  <c r="BB139" i="1"/>
  <c r="BC139" i="1"/>
  <c r="BD139" i="1"/>
  <c r="BE139" i="1"/>
  <c r="BF139" i="1"/>
  <c r="BG139" i="1"/>
  <c r="BH139" i="1"/>
  <c r="BI139" i="1"/>
  <c r="BJ139" i="1"/>
  <c r="BA140" i="1"/>
  <c r="BB140" i="1"/>
  <c r="BC140" i="1"/>
  <c r="BD140" i="1"/>
  <c r="BE140" i="1"/>
  <c r="BF140" i="1"/>
  <c r="BG140" i="1"/>
  <c r="BH140" i="1"/>
  <c r="BI140" i="1"/>
  <c r="BJ140" i="1"/>
  <c r="BA141" i="1"/>
  <c r="BB141" i="1"/>
  <c r="BC141" i="1"/>
  <c r="BD141" i="1"/>
  <c r="BE141" i="1"/>
  <c r="BF141" i="1"/>
  <c r="BG141" i="1"/>
  <c r="BH141" i="1"/>
  <c r="BI141" i="1"/>
  <c r="BJ141" i="1"/>
  <c r="BA142" i="1"/>
  <c r="BB142" i="1"/>
  <c r="BC142" i="1"/>
  <c r="BD142" i="1"/>
  <c r="BE142" i="1"/>
  <c r="BF142" i="1"/>
  <c r="BG142" i="1"/>
  <c r="BH142" i="1"/>
  <c r="BI142" i="1"/>
  <c r="BJ142" i="1"/>
  <c r="BA143" i="1"/>
  <c r="BB143" i="1"/>
  <c r="BC143" i="1"/>
  <c r="BD143" i="1"/>
  <c r="BE143" i="1"/>
  <c r="BF143" i="1"/>
  <c r="BG143" i="1"/>
  <c r="BH143" i="1"/>
  <c r="BI143" i="1"/>
  <c r="BJ143" i="1"/>
  <c r="BA144" i="1"/>
  <c r="BB144" i="1"/>
  <c r="BC144" i="1"/>
  <c r="BD144" i="1"/>
  <c r="BE144" i="1"/>
  <c r="BF144" i="1"/>
  <c r="BG144" i="1"/>
  <c r="BH144" i="1"/>
  <c r="BI144" i="1"/>
  <c r="BJ144" i="1"/>
  <c r="BA145" i="1"/>
  <c r="BB145" i="1"/>
  <c r="BC145" i="1"/>
  <c r="BD145" i="1"/>
  <c r="BE145" i="1"/>
  <c r="BF145" i="1"/>
  <c r="BG145" i="1"/>
  <c r="BH145" i="1"/>
  <c r="BI145" i="1"/>
  <c r="BJ145" i="1"/>
  <c r="BA146" i="1"/>
  <c r="BB146" i="1"/>
  <c r="BC146" i="1"/>
  <c r="BD146" i="1"/>
  <c r="BE146" i="1"/>
  <c r="BF146" i="1"/>
  <c r="BG146" i="1"/>
  <c r="BH146" i="1"/>
  <c r="BI146" i="1"/>
  <c r="BJ146" i="1"/>
  <c r="BA147" i="1"/>
  <c r="BB147" i="1"/>
  <c r="BC147" i="1"/>
  <c r="BD147" i="1"/>
  <c r="BE147" i="1"/>
  <c r="BF147" i="1"/>
  <c r="BG147" i="1"/>
  <c r="BH147" i="1"/>
  <c r="BI147" i="1"/>
  <c r="BJ147" i="1"/>
  <c r="BA148" i="1"/>
  <c r="BB148" i="1"/>
  <c r="BC148" i="1"/>
  <c r="BD148" i="1"/>
  <c r="BE148" i="1"/>
  <c r="BF148" i="1"/>
  <c r="BG148" i="1"/>
  <c r="BH148" i="1"/>
  <c r="BI148" i="1"/>
  <c r="BJ148" i="1"/>
  <c r="BA149" i="1"/>
  <c r="BB149" i="1"/>
  <c r="BC149" i="1"/>
  <c r="BD149" i="1"/>
  <c r="BE149" i="1"/>
  <c r="BF149" i="1"/>
  <c r="BG149" i="1"/>
  <c r="BH149" i="1"/>
  <c r="BI149" i="1"/>
  <c r="BJ149" i="1"/>
  <c r="BA150" i="1"/>
  <c r="BB150" i="1"/>
  <c r="BC150" i="1"/>
  <c r="BD150" i="1"/>
  <c r="BE150" i="1"/>
  <c r="BF150" i="1"/>
  <c r="BG150" i="1"/>
  <c r="BH150" i="1"/>
  <c r="BI150" i="1"/>
  <c r="BJ150" i="1"/>
  <c r="BA151" i="1"/>
  <c r="BB151" i="1"/>
  <c r="BC151" i="1"/>
  <c r="BD151" i="1"/>
  <c r="BE151" i="1"/>
  <c r="BF151" i="1"/>
  <c r="BG151" i="1"/>
  <c r="BH151" i="1"/>
  <c r="BI151" i="1"/>
  <c r="BJ151" i="1"/>
  <c r="BA152" i="1"/>
  <c r="BB152" i="1"/>
  <c r="BC152" i="1"/>
  <c r="BD152" i="1"/>
  <c r="BE152" i="1"/>
  <c r="BF152" i="1"/>
  <c r="BG152" i="1"/>
  <c r="BH152" i="1"/>
  <c r="BI152" i="1"/>
  <c r="BJ152" i="1"/>
  <c r="BA153" i="1"/>
  <c r="BB153" i="1"/>
  <c r="BC153" i="1"/>
  <c r="BD153" i="1"/>
  <c r="BE153" i="1"/>
  <c r="BF153" i="1"/>
  <c r="BG153" i="1"/>
  <c r="BH153" i="1"/>
  <c r="BI153" i="1"/>
  <c r="BJ153" i="1"/>
  <c r="BA154" i="1"/>
  <c r="BB154" i="1"/>
  <c r="BC154" i="1"/>
  <c r="BD154" i="1"/>
  <c r="BE154" i="1"/>
  <c r="BF154" i="1"/>
  <c r="BG154" i="1"/>
  <c r="BH154" i="1"/>
  <c r="BI154" i="1"/>
  <c r="BJ154" i="1"/>
  <c r="BA155" i="1"/>
  <c r="BB155" i="1"/>
  <c r="BC155" i="1"/>
  <c r="BD155" i="1"/>
  <c r="BE155" i="1"/>
  <c r="BF155" i="1"/>
  <c r="BG155" i="1"/>
  <c r="BH155" i="1"/>
  <c r="BI155" i="1"/>
  <c r="BJ155" i="1"/>
  <c r="BA156" i="1"/>
  <c r="BB156" i="1"/>
  <c r="BC156" i="1"/>
  <c r="BD156" i="1"/>
  <c r="BE156" i="1"/>
  <c r="BF156" i="1"/>
  <c r="BG156" i="1"/>
  <c r="BH156" i="1"/>
  <c r="BI156" i="1"/>
  <c r="BJ156" i="1"/>
  <c r="BA157" i="1"/>
  <c r="BB157" i="1"/>
  <c r="BC157" i="1"/>
  <c r="BD157" i="1"/>
  <c r="BE157" i="1"/>
  <c r="BF157" i="1"/>
  <c r="BG157" i="1"/>
  <c r="BH157" i="1"/>
  <c r="BI157" i="1"/>
  <c r="BJ157" i="1"/>
  <c r="BA158" i="1"/>
  <c r="BB158" i="1"/>
  <c r="BC158" i="1"/>
  <c r="BD158" i="1"/>
  <c r="BE158" i="1"/>
  <c r="BF158" i="1"/>
  <c r="BG158" i="1"/>
  <c r="BH158" i="1"/>
  <c r="BI158" i="1"/>
  <c r="BJ158" i="1"/>
  <c r="BA159" i="1"/>
  <c r="BB159" i="1"/>
  <c r="BC159" i="1"/>
  <c r="BD159" i="1"/>
  <c r="BE159" i="1"/>
  <c r="BF159" i="1"/>
  <c r="BG159" i="1"/>
  <c r="BH159" i="1"/>
  <c r="BI159" i="1"/>
  <c r="BJ159" i="1"/>
  <c r="BA160" i="1"/>
  <c r="BB160" i="1"/>
  <c r="BC160" i="1"/>
  <c r="BD160" i="1"/>
  <c r="BE160" i="1"/>
  <c r="BF160" i="1"/>
  <c r="BG160" i="1"/>
  <c r="BH160" i="1"/>
  <c r="BI160" i="1"/>
  <c r="BJ160" i="1"/>
  <c r="BA161" i="1"/>
  <c r="BB161" i="1"/>
  <c r="BC161" i="1"/>
  <c r="BD161" i="1"/>
  <c r="BE161" i="1"/>
  <c r="BF161" i="1"/>
  <c r="BG161" i="1"/>
  <c r="BH161" i="1"/>
  <c r="BI161" i="1"/>
  <c r="BJ161" i="1"/>
  <c r="BA162" i="1"/>
  <c r="BB162" i="1"/>
  <c r="BC162" i="1"/>
  <c r="BD162" i="1"/>
  <c r="BE162" i="1"/>
  <c r="BF162" i="1"/>
  <c r="BG162" i="1"/>
  <c r="BH162" i="1"/>
  <c r="BI162" i="1"/>
  <c r="BJ162" i="1"/>
  <c r="BA163" i="1"/>
  <c r="BB163" i="1"/>
  <c r="BC163" i="1"/>
  <c r="BD163" i="1"/>
  <c r="BE163" i="1"/>
  <c r="BF163" i="1"/>
  <c r="BG163" i="1"/>
  <c r="BH163" i="1"/>
  <c r="BI163" i="1"/>
  <c r="BJ163" i="1"/>
  <c r="BA164" i="1"/>
  <c r="BB164" i="1"/>
  <c r="BC164" i="1"/>
  <c r="BD164" i="1"/>
  <c r="BE164" i="1"/>
  <c r="BF164" i="1"/>
  <c r="BG164" i="1"/>
  <c r="BH164" i="1"/>
  <c r="BI164" i="1"/>
  <c r="BJ164" i="1"/>
  <c r="BA165" i="1"/>
  <c r="BB165" i="1"/>
  <c r="BC165" i="1"/>
  <c r="BD165" i="1"/>
  <c r="BE165" i="1"/>
  <c r="BF165" i="1"/>
  <c r="BG165" i="1"/>
  <c r="BH165" i="1"/>
  <c r="BI165" i="1"/>
  <c r="BJ165" i="1"/>
  <c r="BA166" i="1"/>
  <c r="BB166" i="1"/>
  <c r="BC166" i="1"/>
  <c r="BD166" i="1"/>
  <c r="BE166" i="1"/>
  <c r="BF166" i="1"/>
  <c r="BG166" i="1"/>
  <c r="BH166" i="1"/>
  <c r="BI166" i="1"/>
  <c r="BJ166" i="1"/>
  <c r="BA167" i="1"/>
  <c r="BB167" i="1"/>
  <c r="BC167" i="1"/>
  <c r="BD167" i="1"/>
  <c r="BE167" i="1"/>
  <c r="BF167" i="1"/>
  <c r="BG167" i="1"/>
  <c r="BH167" i="1"/>
  <c r="BI167" i="1"/>
  <c r="BJ167" i="1"/>
  <c r="BA168" i="1"/>
  <c r="BB168" i="1"/>
  <c r="BC168" i="1"/>
  <c r="BD168" i="1"/>
  <c r="BE168" i="1"/>
  <c r="BF168" i="1"/>
  <c r="BG168" i="1"/>
  <c r="BH168" i="1"/>
  <c r="BI168" i="1"/>
  <c r="BJ168" i="1"/>
  <c r="BA169" i="1"/>
  <c r="BB169" i="1"/>
  <c r="BC169" i="1"/>
  <c r="BD169" i="1"/>
  <c r="BE169" i="1"/>
  <c r="BF169" i="1"/>
  <c r="BG169" i="1"/>
  <c r="BH169" i="1"/>
  <c r="BI169" i="1"/>
  <c r="BJ169" i="1"/>
  <c r="BA170" i="1"/>
  <c r="BB170" i="1"/>
  <c r="BC170" i="1"/>
  <c r="BD170" i="1"/>
  <c r="BE170" i="1"/>
  <c r="BF170" i="1"/>
  <c r="BG170" i="1"/>
  <c r="BH170" i="1"/>
  <c r="BI170" i="1"/>
  <c r="BJ170" i="1"/>
  <c r="BA171" i="1"/>
  <c r="BB171" i="1"/>
  <c r="BC171" i="1"/>
  <c r="BD171" i="1"/>
  <c r="BE171" i="1"/>
  <c r="BF171" i="1"/>
  <c r="BG171" i="1"/>
  <c r="BH171" i="1"/>
  <c r="BI171" i="1"/>
  <c r="BJ171" i="1"/>
  <c r="BA172" i="1"/>
  <c r="BB172" i="1"/>
  <c r="BC172" i="1"/>
  <c r="BD172" i="1"/>
  <c r="BE172" i="1"/>
  <c r="BF172" i="1"/>
  <c r="BG172" i="1"/>
  <c r="BH172" i="1"/>
  <c r="BI172" i="1"/>
  <c r="BJ172" i="1"/>
  <c r="BA173" i="1"/>
  <c r="BB173" i="1"/>
  <c r="BC173" i="1"/>
  <c r="BD173" i="1"/>
  <c r="BE173" i="1"/>
  <c r="BF173" i="1"/>
  <c r="BG173" i="1"/>
  <c r="BH173" i="1"/>
  <c r="BI173" i="1"/>
  <c r="BJ173" i="1"/>
  <c r="BA174" i="1"/>
  <c r="BB174" i="1"/>
  <c r="BC174" i="1"/>
  <c r="BD174" i="1"/>
  <c r="BE174" i="1"/>
  <c r="BF174" i="1"/>
  <c r="BG174" i="1"/>
  <c r="BH174" i="1"/>
  <c r="BI174" i="1"/>
  <c r="BJ174" i="1"/>
  <c r="BA175" i="1"/>
  <c r="BB175" i="1"/>
  <c r="BC175" i="1"/>
  <c r="BD175" i="1"/>
  <c r="BE175" i="1"/>
  <c r="BF175" i="1"/>
  <c r="BG175" i="1"/>
  <c r="BH175" i="1"/>
  <c r="BI175" i="1"/>
  <c r="BJ175" i="1"/>
  <c r="BA176" i="1"/>
  <c r="BB176" i="1"/>
  <c r="BC176" i="1"/>
  <c r="BD176" i="1"/>
  <c r="BE176" i="1"/>
  <c r="BF176" i="1"/>
  <c r="BG176" i="1"/>
  <c r="BH176" i="1"/>
  <c r="BI176" i="1"/>
  <c r="BJ176" i="1"/>
  <c r="BA177" i="1"/>
  <c r="BB177" i="1"/>
  <c r="BC177" i="1"/>
  <c r="BD177" i="1"/>
  <c r="BE177" i="1"/>
  <c r="BF177" i="1"/>
  <c r="BG177" i="1"/>
  <c r="BH177" i="1"/>
  <c r="BI177" i="1"/>
  <c r="BJ177" i="1"/>
  <c r="BA178" i="1"/>
  <c r="BB178" i="1"/>
  <c r="BC178" i="1"/>
  <c r="BD178" i="1"/>
  <c r="BE178" i="1"/>
  <c r="BF178" i="1"/>
  <c r="BG178" i="1"/>
  <c r="BH178" i="1"/>
  <c r="BI178" i="1"/>
  <c r="BJ178" i="1"/>
  <c r="BA179" i="1"/>
  <c r="BB179" i="1"/>
  <c r="BC179" i="1"/>
  <c r="BD179" i="1"/>
  <c r="BE179" i="1"/>
  <c r="BF179" i="1"/>
  <c r="BG179" i="1"/>
  <c r="BH179" i="1"/>
  <c r="BI179" i="1"/>
  <c r="BJ179" i="1"/>
  <c r="BA180" i="1"/>
  <c r="BB180" i="1"/>
  <c r="BC180" i="1"/>
  <c r="BD180" i="1"/>
  <c r="BE180" i="1"/>
  <c r="BF180" i="1"/>
  <c r="BG180" i="1"/>
  <c r="BH180" i="1"/>
  <c r="BI180" i="1"/>
  <c r="BJ180" i="1"/>
  <c r="BA181" i="1"/>
  <c r="BB181" i="1"/>
  <c r="BC181" i="1"/>
  <c r="BD181" i="1"/>
  <c r="BE181" i="1"/>
  <c r="BF181" i="1"/>
  <c r="BG181" i="1"/>
  <c r="BH181" i="1"/>
  <c r="BI181" i="1"/>
  <c r="BJ181" i="1"/>
  <c r="BA182" i="1"/>
  <c r="BB182" i="1"/>
  <c r="BC182" i="1"/>
  <c r="BD182" i="1"/>
  <c r="BE182" i="1"/>
  <c r="BF182" i="1"/>
  <c r="BG182" i="1"/>
  <c r="BH182" i="1"/>
  <c r="BI182" i="1"/>
  <c r="BJ182" i="1"/>
  <c r="BA183" i="1"/>
  <c r="BB183" i="1"/>
  <c r="BC183" i="1"/>
  <c r="BD183" i="1"/>
  <c r="BE183" i="1"/>
  <c r="BF183" i="1"/>
  <c r="BG183" i="1"/>
  <c r="BH183" i="1"/>
  <c r="BI183" i="1"/>
  <c r="BJ183" i="1"/>
  <c r="BA184" i="1"/>
  <c r="BB184" i="1"/>
  <c r="BC184" i="1"/>
  <c r="BD184" i="1"/>
  <c r="BE184" i="1"/>
  <c r="BF184" i="1"/>
  <c r="BG184" i="1"/>
  <c r="BH184" i="1"/>
  <c r="BI184" i="1"/>
  <c r="BJ184" i="1"/>
  <c r="BA185" i="1"/>
  <c r="BB185" i="1"/>
  <c r="BC185" i="1"/>
  <c r="BD185" i="1"/>
  <c r="BE185" i="1"/>
  <c r="BF185" i="1"/>
  <c r="BG185" i="1"/>
  <c r="BH185" i="1"/>
  <c r="BI185" i="1"/>
  <c r="BJ185" i="1"/>
  <c r="BA186" i="1"/>
  <c r="BB186" i="1"/>
  <c r="BC186" i="1"/>
  <c r="BD186" i="1"/>
  <c r="BE186" i="1"/>
  <c r="BF186" i="1"/>
  <c r="BG186" i="1"/>
  <c r="BH186" i="1"/>
  <c r="BI186" i="1"/>
  <c r="BJ186" i="1"/>
  <c r="BA187" i="1"/>
  <c r="BB187" i="1"/>
  <c r="BC187" i="1"/>
  <c r="BD187" i="1"/>
  <c r="BE187" i="1"/>
  <c r="BF187" i="1"/>
  <c r="BG187" i="1"/>
  <c r="BH187" i="1"/>
  <c r="BI187" i="1"/>
  <c r="BJ187" i="1"/>
  <c r="BA188" i="1"/>
  <c r="BB188" i="1"/>
  <c r="BC188" i="1"/>
  <c r="BD188" i="1"/>
  <c r="BE188" i="1"/>
  <c r="BF188" i="1"/>
  <c r="BG188" i="1"/>
  <c r="BH188" i="1"/>
  <c r="BI188" i="1"/>
  <c r="BJ188" i="1"/>
  <c r="BA189" i="1"/>
  <c r="BB189" i="1"/>
  <c r="BC189" i="1"/>
  <c r="BD189" i="1"/>
  <c r="BE189" i="1"/>
  <c r="BF189" i="1"/>
  <c r="BG189" i="1"/>
  <c r="BH189" i="1"/>
  <c r="BI189" i="1"/>
  <c r="BJ189" i="1"/>
  <c r="BA190" i="1"/>
  <c r="BB190" i="1"/>
  <c r="BC190" i="1"/>
  <c r="BD190" i="1"/>
  <c r="BE190" i="1"/>
  <c r="BF190" i="1"/>
  <c r="BG190" i="1"/>
  <c r="BH190" i="1"/>
  <c r="BI190" i="1"/>
  <c r="BJ190" i="1"/>
  <c r="BA191" i="1"/>
  <c r="BB191" i="1"/>
  <c r="BC191" i="1"/>
  <c r="BD191" i="1"/>
  <c r="BE191" i="1"/>
  <c r="BF191" i="1"/>
  <c r="BG191" i="1"/>
  <c r="BH191" i="1"/>
  <c r="BI191" i="1"/>
  <c r="BJ191" i="1"/>
  <c r="BA192" i="1"/>
  <c r="BB192" i="1"/>
  <c r="BC192" i="1"/>
  <c r="BD192" i="1"/>
  <c r="BE192" i="1"/>
  <c r="BF192" i="1"/>
  <c r="BG192" i="1"/>
  <c r="BH192" i="1"/>
  <c r="BI192" i="1"/>
  <c r="BJ192" i="1"/>
  <c r="BA193" i="1"/>
  <c r="BB193" i="1"/>
  <c r="BC193" i="1"/>
  <c r="BD193" i="1"/>
  <c r="BE193" i="1"/>
  <c r="BF193" i="1"/>
  <c r="BG193" i="1"/>
  <c r="BH193" i="1"/>
  <c r="BI193" i="1"/>
  <c r="BJ193" i="1"/>
  <c r="BA194" i="1"/>
  <c r="BB194" i="1"/>
  <c r="BC194" i="1"/>
  <c r="BD194" i="1"/>
  <c r="BE194" i="1"/>
  <c r="BF194" i="1"/>
  <c r="BG194" i="1"/>
  <c r="BH194" i="1"/>
  <c r="BI194" i="1"/>
  <c r="BJ194" i="1"/>
  <c r="BA195" i="1"/>
  <c r="BB195" i="1"/>
  <c r="BC195" i="1"/>
  <c r="BD195" i="1"/>
  <c r="BE195" i="1"/>
  <c r="BF195" i="1"/>
  <c r="BG195" i="1"/>
  <c r="BH195" i="1"/>
  <c r="BI195" i="1"/>
  <c r="BJ195" i="1"/>
  <c r="BA196" i="1"/>
  <c r="BB196" i="1"/>
  <c r="BC196" i="1"/>
  <c r="BD196" i="1"/>
  <c r="BE196" i="1"/>
  <c r="BF196" i="1"/>
  <c r="BG196" i="1"/>
  <c r="BH196" i="1"/>
  <c r="BI196" i="1"/>
  <c r="BJ196" i="1"/>
  <c r="BA197" i="1"/>
  <c r="BB197" i="1"/>
  <c r="BC197" i="1"/>
  <c r="BD197" i="1"/>
  <c r="BE197" i="1"/>
  <c r="BF197" i="1"/>
  <c r="BG197" i="1"/>
  <c r="BH197" i="1"/>
  <c r="BI197" i="1"/>
  <c r="BJ197" i="1"/>
  <c r="BA198" i="1"/>
  <c r="BB198" i="1"/>
  <c r="BC198" i="1"/>
  <c r="BD198" i="1"/>
  <c r="BE198" i="1"/>
  <c r="BF198" i="1"/>
  <c r="BG198" i="1"/>
  <c r="BH198" i="1"/>
  <c r="BI198" i="1"/>
  <c r="BJ198" i="1"/>
  <c r="BA199" i="1"/>
  <c r="BB199" i="1"/>
  <c r="BC199" i="1"/>
  <c r="BD199" i="1"/>
  <c r="BE199" i="1"/>
  <c r="BF199" i="1"/>
  <c r="BG199" i="1"/>
  <c r="BH199" i="1"/>
  <c r="BI199" i="1"/>
  <c r="BJ199" i="1"/>
  <c r="BA200" i="1"/>
  <c r="BB200" i="1"/>
  <c r="BC200" i="1"/>
  <c r="BD200" i="1"/>
  <c r="BE200" i="1"/>
  <c r="BF200" i="1"/>
  <c r="BG200" i="1"/>
  <c r="BH200" i="1"/>
  <c r="BI200" i="1"/>
  <c r="BJ200" i="1"/>
  <c r="BA201" i="1"/>
  <c r="BB201" i="1"/>
  <c r="BC201" i="1"/>
  <c r="BD201" i="1"/>
  <c r="BE201" i="1"/>
  <c r="BF201" i="1"/>
  <c r="BG201" i="1"/>
  <c r="BH201" i="1"/>
  <c r="BI201" i="1"/>
  <c r="BJ201" i="1"/>
  <c r="BA202" i="1"/>
  <c r="BB202" i="1"/>
  <c r="BC202" i="1"/>
  <c r="BD202" i="1"/>
  <c r="BE202" i="1"/>
  <c r="BF202" i="1"/>
  <c r="BG202" i="1"/>
  <c r="BH202" i="1"/>
  <c r="BI202" i="1"/>
  <c r="BJ202" i="1"/>
  <c r="BA203" i="1"/>
  <c r="BB203" i="1"/>
  <c r="BC203" i="1"/>
  <c r="BD203" i="1"/>
  <c r="BE203" i="1"/>
  <c r="BF203" i="1"/>
  <c r="BG203" i="1"/>
  <c r="BH203" i="1"/>
  <c r="BI203" i="1"/>
  <c r="BJ203" i="1"/>
  <c r="BA204" i="1"/>
  <c r="BB204" i="1"/>
  <c r="BC204" i="1"/>
  <c r="BD204" i="1"/>
  <c r="BE204" i="1"/>
  <c r="BF204" i="1"/>
  <c r="BG204" i="1"/>
  <c r="BH204" i="1"/>
  <c r="BI204" i="1"/>
  <c r="BJ204" i="1"/>
  <c r="BA205" i="1"/>
  <c r="BB205" i="1"/>
  <c r="BC205" i="1"/>
  <c r="BD205" i="1"/>
  <c r="BE205" i="1"/>
  <c r="BF205" i="1"/>
  <c r="BG205" i="1"/>
  <c r="BH205" i="1"/>
  <c r="BI205" i="1"/>
  <c r="BJ205" i="1"/>
  <c r="BA206" i="1"/>
  <c r="BB206" i="1"/>
  <c r="BC206" i="1"/>
  <c r="BD206" i="1"/>
  <c r="BE206" i="1"/>
  <c r="BF206" i="1"/>
  <c r="BG206" i="1"/>
  <c r="BH206" i="1"/>
  <c r="BI206" i="1"/>
  <c r="BJ206" i="1"/>
  <c r="BA207" i="1"/>
  <c r="BB207" i="1"/>
  <c r="BC207" i="1"/>
  <c r="BD207" i="1"/>
  <c r="BE207" i="1"/>
  <c r="BF207" i="1"/>
  <c r="BG207" i="1"/>
  <c r="BH207" i="1"/>
  <c r="BI207" i="1"/>
  <c r="BJ207" i="1"/>
  <c r="BA208" i="1"/>
  <c r="BB208" i="1"/>
  <c r="BC208" i="1"/>
  <c r="BD208" i="1"/>
  <c r="BE208" i="1"/>
  <c r="BF208" i="1"/>
  <c r="BG208" i="1"/>
  <c r="BH208" i="1"/>
  <c r="BI208" i="1"/>
  <c r="BJ208" i="1"/>
  <c r="BA209" i="1"/>
  <c r="BB209" i="1"/>
  <c r="BC209" i="1"/>
  <c r="BD209" i="1"/>
  <c r="BE209" i="1"/>
  <c r="BF209" i="1"/>
  <c r="BG209" i="1"/>
  <c r="BH209" i="1"/>
  <c r="BI209" i="1"/>
  <c r="BJ209" i="1"/>
  <c r="BA210" i="1"/>
  <c r="BB210" i="1"/>
  <c r="BC210" i="1"/>
  <c r="BD210" i="1"/>
  <c r="BE210" i="1"/>
  <c r="BF210" i="1"/>
  <c r="BG210" i="1"/>
  <c r="BH210" i="1"/>
  <c r="BI210" i="1"/>
  <c r="BJ210" i="1"/>
  <c r="BA211" i="1"/>
  <c r="BB211" i="1"/>
  <c r="BC211" i="1"/>
  <c r="BD211" i="1"/>
  <c r="BE211" i="1"/>
  <c r="BF211" i="1"/>
  <c r="BG211" i="1"/>
  <c r="BH211" i="1"/>
  <c r="BI211" i="1"/>
  <c r="BJ211" i="1"/>
  <c r="BA212" i="1"/>
  <c r="BB212" i="1"/>
  <c r="BC212" i="1"/>
  <c r="BD212" i="1"/>
  <c r="BE212" i="1"/>
  <c r="BF212" i="1"/>
  <c r="BG212" i="1"/>
  <c r="BH212" i="1"/>
  <c r="BI212" i="1"/>
  <c r="BJ212" i="1"/>
  <c r="BA213" i="1"/>
  <c r="BB213" i="1"/>
  <c r="BC213" i="1"/>
  <c r="BD213" i="1"/>
  <c r="BE213" i="1"/>
  <c r="BF213" i="1"/>
  <c r="BG213" i="1"/>
  <c r="BH213" i="1"/>
  <c r="BI213" i="1"/>
  <c r="BJ213" i="1"/>
  <c r="BA214" i="1"/>
  <c r="BB214" i="1"/>
  <c r="BC214" i="1"/>
  <c r="BD214" i="1"/>
  <c r="BE214" i="1"/>
  <c r="BF214" i="1"/>
  <c r="BG214" i="1"/>
  <c r="BH214" i="1"/>
  <c r="BI214" i="1"/>
  <c r="BJ214" i="1"/>
  <c r="BA215" i="1"/>
  <c r="BB215" i="1"/>
  <c r="BC215" i="1"/>
  <c r="BD215" i="1"/>
  <c r="BE215" i="1"/>
  <c r="BF215" i="1"/>
  <c r="BG215" i="1"/>
  <c r="BH215" i="1"/>
  <c r="BI215" i="1"/>
  <c r="BJ215" i="1"/>
  <c r="BA216" i="1"/>
  <c r="BB216" i="1"/>
  <c r="BC216" i="1"/>
  <c r="BD216" i="1"/>
  <c r="BE216" i="1"/>
  <c r="BF216" i="1"/>
  <c r="BG216" i="1"/>
  <c r="BH216" i="1"/>
  <c r="BI216" i="1"/>
  <c r="BJ216" i="1"/>
  <c r="BA217" i="1"/>
  <c r="BB217" i="1"/>
  <c r="BC217" i="1"/>
  <c r="BD217" i="1"/>
  <c r="BE217" i="1"/>
  <c r="BF217" i="1"/>
  <c r="BG217" i="1"/>
  <c r="BH217" i="1"/>
  <c r="BI217" i="1"/>
  <c r="BJ217" i="1"/>
  <c r="BA218" i="1"/>
  <c r="BB218" i="1"/>
  <c r="BC218" i="1"/>
  <c r="BD218" i="1"/>
  <c r="BE218" i="1"/>
  <c r="BF218" i="1"/>
  <c r="BG218" i="1"/>
  <c r="BH218" i="1"/>
  <c r="BI218" i="1"/>
  <c r="BJ218" i="1"/>
  <c r="BA219" i="1"/>
  <c r="BB219" i="1"/>
  <c r="BC219" i="1"/>
  <c r="BD219" i="1"/>
  <c r="BE219" i="1"/>
  <c r="BF219" i="1"/>
  <c r="BG219" i="1"/>
  <c r="BH219" i="1"/>
  <c r="BI219" i="1"/>
  <c r="BJ219" i="1"/>
  <c r="BA220" i="1"/>
  <c r="BB220" i="1"/>
  <c r="BC220" i="1"/>
  <c r="BD220" i="1"/>
  <c r="BE220" i="1"/>
  <c r="BF220" i="1"/>
  <c r="BG220" i="1"/>
  <c r="BH220" i="1"/>
  <c r="BI220" i="1"/>
  <c r="BJ220" i="1"/>
  <c r="BA221" i="1"/>
  <c r="BB221" i="1"/>
  <c r="BC221" i="1"/>
  <c r="BD221" i="1"/>
  <c r="BE221" i="1"/>
  <c r="BF221" i="1"/>
  <c r="BG221" i="1"/>
  <c r="BH221" i="1"/>
  <c r="BI221" i="1"/>
  <c r="BJ221" i="1"/>
  <c r="BA222" i="1"/>
  <c r="BB222" i="1"/>
  <c r="BC222" i="1"/>
  <c r="BD222" i="1"/>
  <c r="BE222" i="1"/>
  <c r="BF222" i="1"/>
  <c r="BG222" i="1"/>
  <c r="BH222" i="1"/>
  <c r="BI222" i="1"/>
  <c r="BJ222" i="1"/>
  <c r="BA223" i="1"/>
  <c r="BB223" i="1"/>
  <c r="BC223" i="1"/>
  <c r="BD223" i="1"/>
  <c r="BE223" i="1"/>
  <c r="BF223" i="1"/>
  <c r="BG223" i="1"/>
  <c r="BH223" i="1"/>
  <c r="BI223" i="1"/>
  <c r="BJ223" i="1"/>
  <c r="BA224" i="1"/>
  <c r="BB224" i="1"/>
  <c r="BC224" i="1"/>
  <c r="BD224" i="1"/>
  <c r="BE224" i="1"/>
  <c r="BF224" i="1"/>
  <c r="BG224" i="1"/>
  <c r="BH224" i="1"/>
  <c r="BI224" i="1"/>
  <c r="BJ224" i="1"/>
  <c r="BA225" i="1"/>
  <c r="BB225" i="1"/>
  <c r="BC225" i="1"/>
  <c r="BD225" i="1"/>
  <c r="BE225" i="1"/>
  <c r="BF225" i="1"/>
  <c r="BG225" i="1"/>
  <c r="BH225" i="1"/>
  <c r="BI225" i="1"/>
  <c r="BJ225" i="1"/>
  <c r="BA226" i="1"/>
  <c r="BB226" i="1"/>
  <c r="BC226" i="1"/>
  <c r="BD226" i="1"/>
  <c r="BE226" i="1"/>
  <c r="BF226" i="1"/>
  <c r="BG226" i="1"/>
  <c r="BH226" i="1"/>
  <c r="BI226" i="1"/>
  <c r="BJ226" i="1"/>
  <c r="BA227" i="1"/>
  <c r="BB227" i="1"/>
  <c r="BC227" i="1"/>
  <c r="BD227" i="1"/>
  <c r="BE227" i="1"/>
  <c r="BF227" i="1"/>
  <c r="BG227" i="1"/>
  <c r="BH227" i="1"/>
  <c r="BI227" i="1"/>
  <c r="BJ227" i="1"/>
  <c r="BA259" i="1"/>
  <c r="BB259" i="1"/>
  <c r="BC259" i="1"/>
  <c r="BD259" i="1"/>
  <c r="BE259" i="1"/>
  <c r="BF259" i="1"/>
  <c r="BG259" i="1"/>
  <c r="BH259" i="1"/>
  <c r="BI259" i="1"/>
  <c r="BJ259" i="1"/>
  <c r="BA260" i="1"/>
  <c r="BB260" i="1"/>
  <c r="BC260" i="1"/>
  <c r="BD260" i="1"/>
  <c r="BE260" i="1"/>
  <c r="BF260" i="1"/>
  <c r="BG260" i="1"/>
  <c r="BH260" i="1"/>
  <c r="BI260" i="1"/>
  <c r="BJ260" i="1"/>
  <c r="BA261" i="1"/>
  <c r="BB261" i="1"/>
  <c r="BC261" i="1"/>
  <c r="BD261" i="1"/>
  <c r="BE261" i="1"/>
  <c r="BF261" i="1"/>
  <c r="BG261" i="1"/>
  <c r="BH261" i="1"/>
  <c r="BI261" i="1"/>
  <c r="BJ261" i="1"/>
  <c r="BA262" i="1"/>
  <c r="BB262" i="1"/>
  <c r="BC262" i="1"/>
  <c r="BD262" i="1"/>
  <c r="BE262" i="1"/>
  <c r="BF262" i="1"/>
  <c r="BG262" i="1"/>
  <c r="BH262" i="1"/>
  <c r="BI262" i="1"/>
  <c r="BJ262" i="1"/>
  <c r="BA263" i="1"/>
  <c r="BB263" i="1"/>
  <c r="BC263" i="1"/>
  <c r="BD263" i="1"/>
  <c r="BE263" i="1"/>
  <c r="BF263" i="1"/>
  <c r="BG263" i="1"/>
  <c r="BH263" i="1"/>
  <c r="BI263" i="1"/>
  <c r="BJ263" i="1"/>
  <c r="BA264" i="1"/>
  <c r="BB264" i="1"/>
  <c r="BC264" i="1"/>
  <c r="BD264" i="1"/>
  <c r="BE264" i="1"/>
  <c r="BF264" i="1"/>
  <c r="BG264" i="1"/>
  <c r="BH264" i="1"/>
  <c r="BI264" i="1"/>
  <c r="BJ264" i="1"/>
  <c r="BA265" i="1"/>
  <c r="BB265" i="1"/>
  <c r="BC265" i="1"/>
  <c r="BD265" i="1"/>
  <c r="BE265" i="1"/>
  <c r="BF265" i="1"/>
  <c r="BG265" i="1"/>
  <c r="BH265" i="1"/>
  <c r="BI265" i="1"/>
  <c r="BJ265" i="1"/>
  <c r="BA266" i="1"/>
  <c r="BB266" i="1"/>
  <c r="BC266" i="1"/>
  <c r="BD266" i="1"/>
  <c r="BE266" i="1"/>
  <c r="BF266" i="1"/>
  <c r="BG266" i="1"/>
  <c r="BH266" i="1"/>
  <c r="BI266" i="1"/>
  <c r="BJ266" i="1"/>
  <c r="BA267" i="1"/>
  <c r="BB267" i="1"/>
  <c r="BC267" i="1"/>
  <c r="BD267" i="1"/>
  <c r="BE267" i="1"/>
  <c r="BF267" i="1"/>
  <c r="BG267" i="1"/>
  <c r="BH267" i="1"/>
  <c r="BI267" i="1"/>
  <c r="BJ267" i="1"/>
  <c r="BA268" i="1"/>
  <c r="BB268" i="1"/>
  <c r="BC268" i="1"/>
  <c r="BD268" i="1"/>
  <c r="BE268" i="1"/>
  <c r="BF268" i="1"/>
  <c r="BG268" i="1"/>
  <c r="BH268" i="1"/>
  <c r="BI268" i="1"/>
  <c r="BJ268" i="1"/>
  <c r="BA269" i="1"/>
  <c r="BB269" i="1"/>
  <c r="BC269" i="1"/>
  <c r="BD269" i="1"/>
  <c r="BE269" i="1"/>
  <c r="BF269" i="1"/>
  <c r="BG269" i="1"/>
  <c r="BH269" i="1"/>
  <c r="BI269" i="1"/>
  <c r="BJ269" i="1"/>
  <c r="BA270" i="1"/>
  <c r="BB270" i="1"/>
  <c r="BC270" i="1"/>
  <c r="BD270" i="1"/>
  <c r="BE270" i="1"/>
  <c r="BF270" i="1"/>
  <c r="BG270" i="1"/>
  <c r="BH270" i="1"/>
  <c r="BI270" i="1"/>
  <c r="BJ270" i="1"/>
  <c r="BA271" i="1"/>
  <c r="BB271" i="1"/>
  <c r="BC271" i="1"/>
  <c r="BD271" i="1"/>
  <c r="BE271" i="1"/>
  <c r="BF271" i="1"/>
  <c r="BG271" i="1"/>
  <c r="BH271" i="1"/>
  <c r="BI271" i="1"/>
  <c r="BJ271" i="1"/>
  <c r="BA272" i="1"/>
  <c r="BB272" i="1"/>
  <c r="BC272" i="1"/>
  <c r="BD272" i="1"/>
  <c r="BE272" i="1"/>
  <c r="BF272" i="1"/>
  <c r="BG272" i="1"/>
  <c r="BH272" i="1"/>
  <c r="BI272" i="1"/>
  <c r="BJ272" i="1"/>
  <c r="BA273" i="1"/>
  <c r="BB273" i="1"/>
  <c r="BC273" i="1"/>
  <c r="BD273" i="1"/>
  <c r="BE273" i="1"/>
  <c r="BF273" i="1"/>
  <c r="BG273" i="1"/>
  <c r="BH273" i="1"/>
  <c r="BI273" i="1"/>
  <c r="BJ273" i="1"/>
  <c r="BA274" i="1"/>
  <c r="BB274" i="1"/>
  <c r="BC274" i="1"/>
  <c r="BD274" i="1"/>
  <c r="BE274" i="1"/>
  <c r="BF274" i="1"/>
  <c r="BG274" i="1"/>
  <c r="BH274" i="1"/>
  <c r="BI274" i="1"/>
  <c r="BJ274" i="1"/>
  <c r="BA275" i="1"/>
  <c r="BB275" i="1"/>
  <c r="BC275" i="1"/>
  <c r="BD275" i="1"/>
  <c r="BE275" i="1"/>
  <c r="BF275" i="1"/>
  <c r="BG275" i="1"/>
  <c r="BH275" i="1"/>
  <c r="BI275" i="1"/>
  <c r="BJ275" i="1"/>
  <c r="BA276" i="1"/>
  <c r="BB276" i="1"/>
  <c r="BC276" i="1"/>
  <c r="BD276" i="1"/>
  <c r="BE276" i="1"/>
  <c r="BF276" i="1"/>
  <c r="BG276" i="1"/>
  <c r="BH276" i="1"/>
  <c r="BI276" i="1"/>
  <c r="BJ276" i="1"/>
  <c r="BA277" i="1"/>
  <c r="BB277" i="1"/>
  <c r="BC277" i="1"/>
  <c r="BD277" i="1"/>
  <c r="BE277" i="1"/>
  <c r="BF277" i="1"/>
  <c r="BG277" i="1"/>
  <c r="BH277" i="1"/>
  <c r="BI277" i="1"/>
  <c r="BJ277" i="1"/>
  <c r="BA278" i="1"/>
  <c r="BB278" i="1"/>
  <c r="BC278" i="1"/>
  <c r="BD278" i="1"/>
  <c r="BE278" i="1"/>
  <c r="BF278" i="1"/>
  <c r="BG278" i="1"/>
  <c r="BH278" i="1"/>
  <c r="BI278" i="1"/>
  <c r="BJ278" i="1"/>
  <c r="BA279" i="1"/>
  <c r="BB279" i="1"/>
  <c r="BC279" i="1"/>
  <c r="BD279" i="1"/>
  <c r="BE279" i="1"/>
  <c r="BF279" i="1"/>
  <c r="BG279" i="1"/>
  <c r="BH279" i="1"/>
  <c r="BI279" i="1"/>
  <c r="BJ279" i="1"/>
  <c r="BA280" i="1"/>
  <c r="BB280" i="1"/>
  <c r="BC280" i="1"/>
  <c r="BD280" i="1"/>
  <c r="BE280" i="1"/>
  <c r="BF280" i="1"/>
  <c r="BG280" i="1"/>
  <c r="BH280" i="1"/>
  <c r="BI280" i="1"/>
  <c r="BJ280" i="1"/>
  <c r="BA281" i="1"/>
  <c r="BB281" i="1"/>
  <c r="BC281" i="1"/>
  <c r="BD281" i="1"/>
  <c r="BE281" i="1"/>
  <c r="BF281" i="1"/>
  <c r="BG281" i="1"/>
  <c r="BH281" i="1"/>
  <c r="BI281" i="1"/>
  <c r="BJ281" i="1"/>
  <c r="BA282" i="1"/>
  <c r="BB282" i="1"/>
  <c r="BC282" i="1"/>
  <c r="BD282" i="1"/>
  <c r="BE282" i="1"/>
  <c r="BF282" i="1"/>
  <c r="BG282" i="1"/>
  <c r="BH282" i="1"/>
  <c r="BI282" i="1"/>
  <c r="BJ282" i="1"/>
  <c r="BA283" i="1"/>
  <c r="BB283" i="1"/>
  <c r="BC283" i="1"/>
  <c r="BD283" i="1"/>
  <c r="BE283" i="1"/>
  <c r="BF283" i="1"/>
  <c r="BG283" i="1"/>
  <c r="BH283" i="1"/>
  <c r="BI283" i="1"/>
  <c r="BJ283" i="1"/>
  <c r="BA284" i="1"/>
  <c r="BB284" i="1"/>
  <c r="BC284" i="1"/>
  <c r="BD284" i="1"/>
  <c r="BE284" i="1"/>
  <c r="BF284" i="1"/>
  <c r="BG284" i="1"/>
  <c r="BH284" i="1"/>
  <c r="BI284" i="1"/>
  <c r="BJ284" i="1"/>
  <c r="BA285" i="1"/>
  <c r="BB285" i="1"/>
  <c r="BC285" i="1"/>
  <c r="BD285" i="1"/>
  <c r="BE285" i="1"/>
  <c r="BF285" i="1"/>
  <c r="BG285" i="1"/>
  <c r="BH285" i="1"/>
  <c r="BI285" i="1"/>
  <c r="BJ285" i="1"/>
  <c r="BA286" i="1"/>
  <c r="BB286" i="1"/>
  <c r="BC286" i="1"/>
  <c r="BD286" i="1"/>
  <c r="BE286" i="1"/>
  <c r="BF286" i="1"/>
  <c r="BG286" i="1"/>
  <c r="BH286" i="1"/>
  <c r="BI286" i="1"/>
  <c r="BJ286" i="1"/>
  <c r="BA287" i="1"/>
  <c r="BB287" i="1"/>
  <c r="BC287" i="1"/>
  <c r="BD287" i="1"/>
  <c r="BE287" i="1"/>
  <c r="BF287" i="1"/>
  <c r="BG287" i="1"/>
  <c r="BH287" i="1"/>
  <c r="BI287" i="1"/>
  <c r="BJ287" i="1"/>
  <c r="BA288" i="1"/>
  <c r="BB288" i="1"/>
  <c r="BC288" i="1"/>
  <c r="BD288" i="1"/>
  <c r="BE288" i="1"/>
  <c r="BF288" i="1"/>
  <c r="BG288" i="1"/>
  <c r="BH288" i="1"/>
  <c r="BI288" i="1"/>
  <c r="BJ288" i="1"/>
  <c r="BA289" i="1"/>
  <c r="BB289" i="1"/>
  <c r="BC289" i="1"/>
  <c r="BD289" i="1"/>
  <c r="BE289" i="1"/>
  <c r="BF289" i="1"/>
  <c r="BG289" i="1"/>
  <c r="BH289" i="1"/>
  <c r="BI289" i="1"/>
  <c r="BJ289" i="1"/>
  <c r="BA290" i="1"/>
  <c r="BB290" i="1"/>
  <c r="BC290" i="1"/>
  <c r="BD290" i="1"/>
  <c r="BE290" i="1"/>
  <c r="BF290" i="1"/>
  <c r="BG290" i="1"/>
  <c r="BH290" i="1"/>
  <c r="BI290" i="1"/>
  <c r="BJ290" i="1"/>
  <c r="BA291" i="1"/>
  <c r="BB291" i="1"/>
  <c r="BC291" i="1"/>
  <c r="BD291" i="1"/>
  <c r="BE291" i="1"/>
  <c r="BF291" i="1"/>
  <c r="BG291" i="1"/>
  <c r="BH291" i="1"/>
  <c r="BI291" i="1"/>
  <c r="BJ291" i="1"/>
  <c r="BA292" i="1"/>
  <c r="BB292" i="1"/>
  <c r="BC292" i="1"/>
  <c r="BD292" i="1"/>
  <c r="BE292" i="1"/>
  <c r="BF292" i="1"/>
  <c r="BG292" i="1"/>
  <c r="BH292" i="1"/>
  <c r="BI292" i="1"/>
  <c r="BJ292" i="1"/>
  <c r="BA293" i="1"/>
  <c r="BB293" i="1"/>
  <c r="BC293" i="1"/>
  <c r="BD293" i="1"/>
  <c r="BE293" i="1"/>
  <c r="BF293" i="1"/>
  <c r="BG293" i="1"/>
  <c r="BH293" i="1"/>
  <c r="BI293" i="1"/>
  <c r="BJ293" i="1"/>
  <c r="BA294" i="1"/>
  <c r="BB294" i="1"/>
  <c r="BC294" i="1"/>
  <c r="BD294" i="1"/>
  <c r="BE294" i="1"/>
  <c r="BF294" i="1"/>
  <c r="BG294" i="1"/>
  <c r="BH294" i="1"/>
  <c r="BI294" i="1"/>
  <c r="BJ294" i="1"/>
  <c r="BA295" i="1"/>
  <c r="BB295" i="1"/>
  <c r="BC295" i="1"/>
  <c r="BD295" i="1"/>
  <c r="BE295" i="1"/>
  <c r="BF295" i="1"/>
  <c r="BG295" i="1"/>
  <c r="BH295" i="1"/>
  <c r="BI295" i="1"/>
  <c r="BJ295" i="1"/>
  <c r="BA296" i="1"/>
  <c r="BB296" i="1"/>
  <c r="BC296" i="1"/>
  <c r="BD296" i="1"/>
  <c r="BE296" i="1"/>
  <c r="BF296" i="1"/>
  <c r="BG296" i="1"/>
  <c r="BH296" i="1"/>
  <c r="BI296" i="1"/>
  <c r="BJ296" i="1"/>
  <c r="BA297" i="1"/>
  <c r="BB297" i="1"/>
  <c r="BC297" i="1"/>
  <c r="BD297" i="1"/>
  <c r="BE297" i="1"/>
  <c r="BF297" i="1"/>
  <c r="BG297" i="1"/>
  <c r="BH297" i="1"/>
  <c r="BI297" i="1"/>
  <c r="BJ297" i="1"/>
  <c r="BA298" i="1"/>
  <c r="BB298" i="1"/>
  <c r="BC298" i="1"/>
  <c r="BD298" i="1"/>
  <c r="BE298" i="1"/>
  <c r="BF298" i="1"/>
  <c r="BG298" i="1"/>
  <c r="BH298" i="1"/>
  <c r="BI298" i="1"/>
  <c r="BJ298" i="1"/>
  <c r="BA299" i="1"/>
  <c r="BB299" i="1"/>
  <c r="BC299" i="1"/>
  <c r="BD299" i="1"/>
  <c r="BE299" i="1"/>
  <c r="BF299" i="1"/>
  <c r="BG299" i="1"/>
  <c r="BH299" i="1"/>
  <c r="BI299" i="1"/>
  <c r="BJ299" i="1"/>
  <c r="BA300" i="1"/>
  <c r="BB300" i="1"/>
  <c r="BC300" i="1"/>
  <c r="BD300" i="1"/>
  <c r="BE300" i="1"/>
  <c r="BF300" i="1"/>
  <c r="BG300" i="1"/>
  <c r="BH300" i="1"/>
  <c r="BI300" i="1"/>
  <c r="BJ300" i="1"/>
  <c r="BA301" i="1"/>
  <c r="BB301" i="1"/>
  <c r="BC301" i="1"/>
  <c r="BD301" i="1"/>
  <c r="BE301" i="1"/>
  <c r="BF301" i="1"/>
  <c r="BG301" i="1"/>
  <c r="BH301" i="1"/>
  <c r="BI301" i="1"/>
  <c r="BJ301" i="1"/>
  <c r="BA302" i="1"/>
  <c r="BB302" i="1"/>
  <c r="BC302" i="1"/>
  <c r="BD302" i="1"/>
  <c r="BE302" i="1"/>
  <c r="BF302" i="1"/>
  <c r="BG302" i="1"/>
  <c r="BH302" i="1"/>
  <c r="BI302" i="1"/>
  <c r="BJ302" i="1"/>
  <c r="BA303" i="1"/>
  <c r="BB303" i="1"/>
  <c r="BC303" i="1"/>
  <c r="BD303" i="1"/>
  <c r="BE303" i="1"/>
  <c r="BF303" i="1"/>
  <c r="BG303" i="1"/>
  <c r="BH303" i="1"/>
  <c r="BI303" i="1"/>
  <c r="BJ303" i="1"/>
  <c r="BA304" i="1"/>
  <c r="BB304" i="1"/>
  <c r="BC304" i="1"/>
  <c r="BD304" i="1"/>
  <c r="BE304" i="1"/>
  <c r="BF304" i="1"/>
  <c r="BG304" i="1"/>
  <c r="BH304" i="1"/>
  <c r="BI304" i="1"/>
  <c r="BJ304" i="1"/>
  <c r="BA305" i="1"/>
  <c r="BB305" i="1"/>
  <c r="BC305" i="1"/>
  <c r="BD305" i="1"/>
  <c r="BE305" i="1"/>
  <c r="BF305" i="1"/>
  <c r="BG305" i="1"/>
  <c r="BH305" i="1"/>
  <c r="BI305" i="1"/>
  <c r="BJ305" i="1"/>
  <c r="BA306" i="1"/>
  <c r="BB306" i="1"/>
  <c r="BC306" i="1"/>
  <c r="BD306" i="1"/>
  <c r="BE306" i="1"/>
  <c r="BF306" i="1"/>
  <c r="BG306" i="1"/>
  <c r="BH306" i="1"/>
  <c r="BI306" i="1"/>
  <c r="BJ306" i="1"/>
  <c r="BA307" i="1"/>
  <c r="BB307" i="1"/>
  <c r="BC307" i="1"/>
  <c r="BD307" i="1"/>
  <c r="BE307" i="1"/>
  <c r="BF307" i="1"/>
  <c r="BG307" i="1"/>
  <c r="BH307" i="1"/>
  <c r="BI307" i="1"/>
  <c r="BJ307" i="1"/>
  <c r="BA308" i="1"/>
  <c r="BB308" i="1"/>
  <c r="BC308" i="1"/>
  <c r="BD308" i="1"/>
  <c r="BE308" i="1"/>
  <c r="BF308" i="1"/>
  <c r="BG308" i="1"/>
  <c r="BH308" i="1"/>
  <c r="BI308" i="1"/>
  <c r="BJ308" i="1"/>
  <c r="BA309" i="1"/>
  <c r="BB309" i="1"/>
  <c r="BC309" i="1"/>
  <c r="BD309" i="1"/>
  <c r="BE309" i="1"/>
  <c r="BF309" i="1"/>
  <c r="BG309" i="1"/>
  <c r="BH309" i="1"/>
  <c r="BI309" i="1"/>
  <c r="BJ309" i="1"/>
  <c r="BA310" i="1"/>
  <c r="BB310" i="1"/>
  <c r="BC310" i="1"/>
  <c r="BD310" i="1"/>
  <c r="BE310" i="1"/>
  <c r="BF310" i="1"/>
  <c r="BG310" i="1"/>
  <c r="BH310" i="1"/>
  <c r="BI310" i="1"/>
  <c r="BJ310" i="1"/>
  <c r="BA311" i="1"/>
  <c r="BB311" i="1"/>
  <c r="BC311" i="1"/>
  <c r="BD311" i="1"/>
  <c r="BE311" i="1"/>
  <c r="BF311" i="1"/>
  <c r="BG311" i="1"/>
  <c r="BH311" i="1"/>
  <c r="BI311" i="1"/>
  <c r="BJ311" i="1"/>
  <c r="BA312" i="1"/>
  <c r="BB312" i="1"/>
  <c r="BC312" i="1"/>
  <c r="BD312" i="1"/>
  <c r="BE312" i="1"/>
  <c r="BF312" i="1"/>
  <c r="BG312" i="1"/>
  <c r="BH312" i="1"/>
  <c r="BI312" i="1"/>
  <c r="BJ312" i="1"/>
  <c r="BA313" i="1"/>
  <c r="BB313" i="1"/>
  <c r="BC313" i="1"/>
  <c r="BD313" i="1"/>
  <c r="BE313" i="1"/>
  <c r="BF313" i="1"/>
  <c r="BG313" i="1"/>
  <c r="BH313" i="1"/>
  <c r="BI313" i="1"/>
  <c r="BJ313" i="1"/>
  <c r="BA314" i="1"/>
  <c r="BB314" i="1"/>
  <c r="BC314" i="1"/>
  <c r="BD314" i="1"/>
  <c r="BE314" i="1"/>
  <c r="BF314" i="1"/>
  <c r="BG314" i="1"/>
  <c r="BH314" i="1"/>
  <c r="BI314" i="1"/>
  <c r="BJ314" i="1"/>
  <c r="BA315" i="1"/>
  <c r="BB315" i="1"/>
  <c r="BC315" i="1"/>
  <c r="BD315" i="1"/>
  <c r="BE315" i="1"/>
  <c r="BF315" i="1"/>
  <c r="BG315" i="1"/>
  <c r="BH315" i="1"/>
  <c r="BI315" i="1"/>
  <c r="BJ315" i="1"/>
  <c r="BA316" i="1"/>
  <c r="BB316" i="1"/>
  <c r="BC316" i="1"/>
  <c r="BD316" i="1"/>
  <c r="BE316" i="1"/>
  <c r="BF316" i="1"/>
  <c r="BG316" i="1"/>
  <c r="BH316" i="1"/>
  <c r="BI316" i="1"/>
  <c r="BJ316" i="1"/>
  <c r="BB2" i="1"/>
  <c r="BC2" i="1"/>
  <c r="BD2" i="1"/>
  <c r="BE2" i="1"/>
  <c r="BF2" i="1"/>
  <c r="BG2" i="1"/>
  <c r="BH2" i="1"/>
  <c r="BI2" i="1"/>
  <c r="BJ2" i="1"/>
  <c r="BA2" i="1"/>
  <c r="BB258" i="1" s="1"/>
  <c r="AN109" i="1"/>
  <c r="AB109" i="1"/>
  <c r="AN110" i="1"/>
  <c r="AB110" i="1"/>
  <c r="AN111" i="1"/>
  <c r="AB111" i="1"/>
  <c r="AN112" i="1"/>
  <c r="AB112" i="1"/>
  <c r="AN113" i="1"/>
  <c r="AN114" i="1"/>
  <c r="AB114" i="1" s="1"/>
  <c r="AN115" i="1"/>
  <c r="AB115" i="1"/>
  <c r="AN116" i="1"/>
  <c r="AB116" i="1" s="1"/>
  <c r="AN117" i="1"/>
  <c r="AB117" i="1" s="1"/>
  <c r="AN118" i="1"/>
  <c r="AB118" i="1" s="1"/>
  <c r="AN119" i="1"/>
  <c r="AB119" i="1" s="1"/>
  <c r="AN120" i="1"/>
  <c r="AB120" i="1" s="1"/>
  <c r="AN121" i="1"/>
  <c r="AB121" i="1"/>
  <c r="AN122" i="1"/>
  <c r="AB122" i="1"/>
  <c r="AN123" i="1"/>
  <c r="AB123" i="1"/>
  <c r="AN124" i="1"/>
  <c r="AB124" i="1"/>
  <c r="AN125" i="1"/>
  <c r="AB125" i="1"/>
  <c r="AN126" i="1"/>
  <c r="AB126" i="1"/>
  <c r="AN127" i="1"/>
  <c r="AB127" i="1"/>
  <c r="AN128" i="1"/>
  <c r="AB128" i="1"/>
  <c r="AN129" i="1"/>
  <c r="AB129" i="1"/>
  <c r="AN130" i="1"/>
  <c r="AB130" i="1"/>
  <c r="AN131" i="1"/>
  <c r="AB131" i="1"/>
  <c r="AN132" i="1"/>
  <c r="AB132" i="1" s="1"/>
  <c r="AN133" i="1"/>
  <c r="AB133" i="1"/>
  <c r="AN134" i="1"/>
  <c r="AB134" i="1"/>
  <c r="AN135" i="1"/>
  <c r="AB135" i="1"/>
  <c r="AN136" i="1"/>
  <c r="AB136" i="1"/>
  <c r="AN137" i="1"/>
  <c r="AB137" i="1"/>
  <c r="AN138" i="1"/>
  <c r="AB138" i="1" s="1"/>
  <c r="AB139" i="1"/>
  <c r="AB140" i="1"/>
  <c r="AN141" i="1"/>
  <c r="AB141" i="1"/>
  <c r="AN142" i="1"/>
  <c r="AB142" i="1"/>
  <c r="AN143" i="1"/>
  <c r="AB143" i="1"/>
  <c r="AN144" i="1"/>
  <c r="AB144" i="1"/>
  <c r="AN145" i="1"/>
  <c r="AB145" i="1" s="1"/>
  <c r="AB146" i="1"/>
  <c r="AN147" i="1"/>
  <c r="AB147" i="1"/>
  <c r="AN148" i="1"/>
  <c r="AB148" i="1" s="1"/>
  <c r="AN149" i="1"/>
  <c r="AB149" i="1" s="1"/>
  <c r="AN150" i="1"/>
  <c r="AB150" i="1" s="1"/>
  <c r="AN151" i="1"/>
  <c r="AB151" i="1" s="1"/>
  <c r="AN152" i="1"/>
  <c r="AB152" i="1" s="1"/>
  <c r="AN153" i="1"/>
  <c r="AB153" i="1"/>
  <c r="AN154" i="1"/>
  <c r="AB154" i="1"/>
  <c r="AN155" i="1"/>
  <c r="AB155" i="1" s="1"/>
  <c r="AN156" i="1"/>
  <c r="AB156" i="1" s="1"/>
  <c r="AN157" i="1"/>
  <c r="AB157" i="1" s="1"/>
  <c r="AN158" i="1"/>
  <c r="AB158" i="1" s="1"/>
  <c r="AN159" i="1"/>
  <c r="AB159" i="1"/>
  <c r="AN160" i="1"/>
  <c r="AB160" i="1"/>
  <c r="AN161" i="1"/>
  <c r="AB161" i="1" s="1"/>
  <c r="AN162" i="1"/>
  <c r="AB162" i="1" s="1"/>
  <c r="AN164" i="1"/>
  <c r="AB164" i="1" s="1"/>
  <c r="AN165" i="1"/>
  <c r="AB165" i="1" s="1"/>
  <c r="AN168" i="1"/>
  <c r="AB168" i="1"/>
  <c r="AN169" i="1"/>
  <c r="AB169" i="1"/>
  <c r="AN170" i="1"/>
  <c r="AB170" i="1" s="1"/>
  <c r="AN171" i="1"/>
  <c r="AB171" i="1" s="1"/>
  <c r="AN172" i="1"/>
  <c r="AB172" i="1" s="1"/>
  <c r="AN173" i="1"/>
  <c r="AB173" i="1" s="1"/>
  <c r="AN174" i="1"/>
  <c r="AB174" i="1"/>
  <c r="AN175" i="1"/>
  <c r="AB175" i="1"/>
  <c r="AN176" i="1"/>
  <c r="AB176" i="1" s="1"/>
  <c r="AN177" i="1"/>
  <c r="AB177" i="1" s="1"/>
  <c r="AN178" i="1"/>
  <c r="AB178" i="1" s="1"/>
  <c r="AN179" i="1"/>
  <c r="AB179" i="1" s="1"/>
  <c r="AN181" i="1"/>
  <c r="AB181" i="1"/>
  <c r="AN182" i="1"/>
  <c r="AB182" i="1"/>
  <c r="AN183" i="1"/>
  <c r="AB183" i="1" s="1"/>
  <c r="AN184" i="1"/>
  <c r="AB184" i="1" s="1"/>
  <c r="AN185" i="1"/>
  <c r="AB185" i="1" s="1"/>
  <c r="AN188" i="1"/>
  <c r="AB188" i="1" s="1"/>
  <c r="AN189" i="1"/>
  <c r="AB189" i="1"/>
  <c r="AN190" i="1"/>
  <c r="AB190" i="1"/>
  <c r="AN191" i="1"/>
  <c r="AB191" i="1" s="1"/>
  <c r="AN192" i="1"/>
  <c r="AB192" i="1" s="1"/>
  <c r="AN193" i="1"/>
  <c r="AB193" i="1" s="1"/>
  <c r="AN194" i="1"/>
  <c r="AB194" i="1" s="1"/>
  <c r="AN195" i="1"/>
  <c r="AB195" i="1"/>
  <c r="AN196" i="1"/>
  <c r="AB196" i="1"/>
  <c r="AN197" i="1"/>
  <c r="AB197" i="1" s="1"/>
  <c r="AN198" i="1"/>
  <c r="AB198" i="1" s="1"/>
  <c r="AN199" i="1"/>
  <c r="AB199" i="1" s="1"/>
  <c r="AN200" i="1"/>
  <c r="AB200" i="1" s="1"/>
  <c r="AN201" i="1"/>
  <c r="AB201" i="1"/>
  <c r="AN202" i="1"/>
  <c r="AB202" i="1"/>
  <c r="AN203" i="1"/>
  <c r="AB203" i="1" s="1"/>
  <c r="AN204" i="1"/>
  <c r="AB204" i="1" s="1"/>
  <c r="AN205" i="1"/>
  <c r="AB205" i="1" s="1"/>
  <c r="AN206" i="1"/>
  <c r="AB206" i="1" s="1"/>
  <c r="AN207" i="1"/>
  <c r="AB207" i="1"/>
  <c r="AN208" i="1"/>
  <c r="AB208" i="1"/>
  <c r="AN209" i="1"/>
  <c r="AB209" i="1" s="1"/>
  <c r="AN210" i="1"/>
  <c r="AB210" i="1" s="1"/>
  <c r="AN211" i="1"/>
  <c r="AB211" i="1" s="1"/>
  <c r="AN212" i="1"/>
  <c r="AB212" i="1" s="1"/>
  <c r="AN213" i="1"/>
  <c r="AB213" i="1"/>
  <c r="AN214" i="1"/>
  <c r="AB214" i="1"/>
  <c r="AN215" i="1"/>
  <c r="AB215" i="1" s="1"/>
  <c r="AN216" i="1"/>
  <c r="AB216" i="1" s="1"/>
  <c r="AN217" i="1"/>
  <c r="AB217" i="1" s="1"/>
  <c r="AN219" i="1"/>
  <c r="AB219" i="1" s="1"/>
  <c r="AN220" i="1"/>
  <c r="AB220" i="1"/>
  <c r="AN221" i="1"/>
  <c r="AB221" i="1"/>
  <c r="AN222" i="1"/>
  <c r="AB222" i="1" s="1"/>
  <c r="AN223" i="1"/>
  <c r="AB223" i="1" s="1"/>
  <c r="AN225" i="1"/>
  <c r="AB225" i="1" s="1"/>
  <c r="AN226" i="1"/>
  <c r="AB226" i="1" s="1"/>
  <c r="AN227" i="1"/>
  <c r="AB227" i="1"/>
  <c r="AN259" i="1"/>
  <c r="AB259" i="1"/>
  <c r="AN260" i="1"/>
  <c r="AB260" i="1" s="1"/>
  <c r="AN261" i="1"/>
  <c r="AB261" i="1" s="1"/>
  <c r="AN262" i="1"/>
  <c r="AB262" i="1" s="1"/>
  <c r="AN263" i="1"/>
  <c r="AB263" i="1" s="1"/>
  <c r="AN264" i="1"/>
  <c r="AB264" i="1"/>
  <c r="AN265" i="1"/>
  <c r="AB265" i="1"/>
  <c r="AN266" i="1"/>
  <c r="AB266" i="1" s="1"/>
  <c r="AN267" i="1"/>
  <c r="AB267" i="1" s="1"/>
  <c r="AN268" i="1"/>
  <c r="AB268" i="1" s="1"/>
  <c r="AN269" i="1"/>
  <c r="AB269" i="1" s="1"/>
  <c r="AN270" i="1"/>
  <c r="AB270" i="1"/>
  <c r="AN271" i="1"/>
  <c r="AB271" i="1"/>
  <c r="AN272" i="1"/>
  <c r="AB272" i="1" s="1"/>
  <c r="AN273" i="1"/>
  <c r="AB273" i="1" s="1"/>
  <c r="AN274" i="1"/>
  <c r="AB274" i="1" s="1"/>
  <c r="AN275" i="1"/>
  <c r="AB275" i="1" s="1"/>
  <c r="AN276" i="1"/>
  <c r="AB276" i="1"/>
  <c r="AN277" i="1"/>
  <c r="AB277" i="1"/>
  <c r="AN278" i="1"/>
  <c r="AB278" i="1" s="1"/>
  <c r="AN279" i="1"/>
  <c r="AB279" i="1" s="1"/>
  <c r="AN280" i="1"/>
  <c r="AB280" i="1" s="1"/>
  <c r="AN281" i="1"/>
  <c r="AB281" i="1" s="1"/>
  <c r="AN282" i="1"/>
  <c r="AB282" i="1"/>
  <c r="AN283" i="1"/>
  <c r="AB283" i="1"/>
  <c r="AN284" i="1"/>
  <c r="AB284" i="1" s="1"/>
  <c r="AN285" i="1"/>
  <c r="AB285" i="1" s="1"/>
  <c r="AN286" i="1"/>
  <c r="AB286" i="1" s="1"/>
  <c r="AN287" i="1"/>
  <c r="AB287" i="1" s="1"/>
  <c r="AN288" i="1"/>
  <c r="AB288" i="1"/>
  <c r="AN289" i="1"/>
  <c r="AB289" i="1"/>
  <c r="AN290" i="1"/>
  <c r="AB290" i="1" s="1"/>
  <c r="AN291" i="1"/>
  <c r="AB291" i="1" s="1"/>
  <c r="AN292" i="1"/>
  <c r="AB292" i="1" s="1"/>
  <c r="AN293" i="1"/>
  <c r="AB293" i="1" s="1"/>
  <c r="AN294" i="1"/>
  <c r="AB294" i="1"/>
  <c r="AN295" i="1"/>
  <c r="AB295" i="1"/>
  <c r="AN296" i="1"/>
  <c r="AB296" i="1" s="1"/>
  <c r="AN297" i="1"/>
  <c r="AB297" i="1" s="1"/>
  <c r="AN298" i="1"/>
  <c r="AB298" i="1" s="1"/>
  <c r="AN299" i="1"/>
  <c r="AB299" i="1" s="1"/>
  <c r="AN300" i="1"/>
  <c r="AB300" i="1"/>
  <c r="AN301" i="1"/>
  <c r="AB301" i="1"/>
  <c r="AN302" i="1"/>
  <c r="AB302" i="1" s="1"/>
  <c r="AN303" i="1"/>
  <c r="AB303" i="1" s="1"/>
  <c r="AN304" i="1"/>
  <c r="AB304" i="1" s="1"/>
  <c r="AN305" i="1"/>
  <c r="AB305" i="1" s="1"/>
  <c r="AN306" i="1"/>
  <c r="AB306" i="1"/>
  <c r="AN307" i="1"/>
  <c r="AB307" i="1"/>
  <c r="AN308" i="1"/>
  <c r="AB308" i="1" s="1"/>
  <c r="AN309" i="1"/>
  <c r="AB309" i="1" s="1"/>
  <c r="AN310" i="1"/>
  <c r="AB310" i="1" s="1"/>
  <c r="AN311" i="1"/>
  <c r="AB311" i="1" s="1"/>
  <c r="AN312" i="1"/>
  <c r="AB312" i="1"/>
  <c r="AN313" i="1"/>
  <c r="AB313" i="1"/>
  <c r="AN314" i="1"/>
  <c r="AB314" i="1" s="1"/>
  <c r="AN315" i="1"/>
  <c r="AB315" i="1" s="1"/>
  <c r="AN316" i="1"/>
  <c r="AB316" i="1" s="1"/>
  <c r="AB27" i="1" l="1"/>
  <c r="BE239" i="1"/>
  <c r="BF243" i="1"/>
  <c r="BE246" i="1"/>
  <c r="BD249" i="1"/>
  <c r="BE250" i="1"/>
  <c r="BC254" i="1"/>
  <c r="BB257" i="1"/>
  <c r="BC258" i="1"/>
  <c r="BF239" i="1"/>
  <c r="BB242" i="1"/>
  <c r="BF246" i="1"/>
  <c r="BE249" i="1"/>
  <c r="BF250" i="1"/>
  <c r="BD254" i="1"/>
  <c r="BC256" i="1"/>
  <c r="BC257" i="1"/>
  <c r="BD258" i="1"/>
  <c r="BG239" i="1"/>
  <c r="BC242" i="1"/>
  <c r="BB245" i="1"/>
  <c r="BF249" i="1"/>
  <c r="BG250" i="1"/>
  <c r="BE254" i="1"/>
  <c r="BD256" i="1"/>
  <c r="BD257" i="1"/>
  <c r="BE258" i="1"/>
  <c r="BE242" i="1"/>
  <c r="BD245" i="1"/>
  <c r="BB247" i="1"/>
  <c r="BH249" i="1"/>
  <c r="BI250" i="1"/>
  <c r="BG254" i="1"/>
  <c r="BF256" i="1"/>
  <c r="BF257" i="1"/>
  <c r="BG258" i="1"/>
  <c r="BB240" i="1"/>
  <c r="BF242" i="1"/>
  <c r="BE245" i="1"/>
  <c r="BC247" i="1"/>
  <c r="BI249" i="1"/>
  <c r="BJ250" i="1"/>
  <c r="BH254" i="1"/>
  <c r="BG256" i="1"/>
  <c r="BG257" i="1"/>
  <c r="BH258" i="1"/>
  <c r="BC240" i="1"/>
  <c r="BF245" i="1"/>
  <c r="BD247" i="1"/>
  <c r="BJ249" i="1"/>
  <c r="BL250" i="1"/>
  <c r="BI254" i="1"/>
  <c r="BH256" i="1"/>
  <c r="BH257" i="1"/>
  <c r="BI258" i="1"/>
  <c r="BF13" i="1"/>
  <c r="AB14" i="1"/>
  <c r="BD240" i="1"/>
  <c r="BE247" i="1"/>
  <c r="BL249" i="1"/>
  <c r="BJ254" i="1"/>
  <c r="BI256" i="1"/>
  <c r="BI257" i="1"/>
  <c r="BJ258" i="1"/>
  <c r="BE240" i="1"/>
  <c r="BB243" i="1"/>
  <c r="BF247" i="1"/>
  <c r="BL254" i="1"/>
  <c r="BJ256" i="1"/>
  <c r="BJ257" i="1"/>
  <c r="BL258" i="1"/>
  <c r="BB239" i="1"/>
  <c r="BF240" i="1"/>
  <c r="BC243" i="1"/>
  <c r="BB246" i="1"/>
  <c r="BB250" i="1"/>
  <c r="BK256" i="1"/>
  <c r="BL257" i="1"/>
  <c r="BC239" i="1"/>
  <c r="BG240" i="1"/>
  <c r="BD243" i="1"/>
  <c r="BC246" i="1"/>
  <c r="BB249" i="1"/>
  <c r="BC250" i="1"/>
  <c r="BD239" i="1"/>
  <c r="BE243" i="1"/>
  <c r="BD246" i="1"/>
  <c r="BC249" i="1"/>
  <c r="BD250" i="1"/>
  <c r="BB254" i="1"/>
</calcChain>
</file>

<file path=xl/sharedStrings.xml><?xml version="1.0" encoding="utf-8"?>
<sst xmlns="http://schemas.openxmlformats.org/spreadsheetml/2006/main" count="6685" uniqueCount="1074">
  <si>
    <t>PMID</t>
  </si>
  <si>
    <t>Journal/Book</t>
  </si>
  <si>
    <t>DOI</t>
  </si>
  <si>
    <t>Type</t>
  </si>
  <si>
    <t>Subtype</t>
  </si>
  <si>
    <t>Angew Chem Int Ed Engl</t>
  </si>
  <si>
    <t>Inorganic</t>
  </si>
  <si>
    <t>ACS Nano</t>
  </si>
  <si>
    <t>ACS Appl Mater Interfaces</t>
  </si>
  <si>
    <t>Nat Nanotechnol</t>
  </si>
  <si>
    <t>Nanoscale</t>
  </si>
  <si>
    <t>Nanomedicine</t>
  </si>
  <si>
    <t>Small</t>
  </si>
  <si>
    <t>Nano Lett</t>
  </si>
  <si>
    <t>Biomaterials</t>
  </si>
  <si>
    <t>J Control Release</t>
  </si>
  <si>
    <t>Adv Mater</t>
  </si>
  <si>
    <t>Nat Commun</t>
  </si>
  <si>
    <t>J Am Chem Soc</t>
  </si>
  <si>
    <t>Publication_Year</t>
  </si>
  <si>
    <t>Route</t>
  </si>
  <si>
    <t>Sub-route</t>
  </si>
  <si>
    <t>Size_(nm)</t>
  </si>
  <si>
    <t>Zeta_Potential_(mV)</t>
  </si>
  <si>
    <t>Shape</t>
  </si>
  <si>
    <t>Dose_(mg/kg)</t>
  </si>
  <si>
    <t>Coating</t>
  </si>
  <si>
    <t>Tumor_model</t>
  </si>
  <si>
    <t>Cancer_type</t>
  </si>
  <si>
    <t>No._Days_dosing</t>
  </si>
  <si>
    <t>Tumor_Vol_Reduction_(%)</t>
  </si>
  <si>
    <t>Off_target_1_accumulation_(%)</t>
  </si>
  <si>
    <t>Off_target_2_accumulation_(%)</t>
  </si>
  <si>
    <t>Off_target_3_accumulation_(%)</t>
  </si>
  <si>
    <t>Tumor model</t>
  </si>
  <si>
    <t>Cancer type</t>
  </si>
  <si>
    <t>No. Days of Dosing</t>
  </si>
  <si>
    <t>Local</t>
  </si>
  <si>
    <t>Hydrogel</t>
  </si>
  <si>
    <t>Spherical</t>
  </si>
  <si>
    <t>Polymer</t>
  </si>
  <si>
    <t>Allograft heterotopic</t>
  </si>
  <si>
    <t>Brain</t>
  </si>
  <si>
    <t>Systemic</t>
  </si>
  <si>
    <t>Patches</t>
  </si>
  <si>
    <t>Rod</t>
  </si>
  <si>
    <t>Nucleic acid</t>
  </si>
  <si>
    <t>Allograft orthotopic</t>
  </si>
  <si>
    <t>Breast</t>
  </si>
  <si>
    <t>Microneedles</t>
  </si>
  <si>
    <t>Plate</t>
  </si>
  <si>
    <t>Antibody</t>
  </si>
  <si>
    <t>Xenograft heterotopic</t>
  </si>
  <si>
    <t>Cervix</t>
  </si>
  <si>
    <t>IV</t>
  </si>
  <si>
    <t>Other</t>
  </si>
  <si>
    <t>Proteins</t>
  </si>
  <si>
    <t>Xenograft orthotopic</t>
  </si>
  <si>
    <t>Colon</t>
  </si>
  <si>
    <t>Sub-cutaneous</t>
  </si>
  <si>
    <t>Liver</t>
  </si>
  <si>
    <t>Oral</t>
  </si>
  <si>
    <t>None</t>
  </si>
  <si>
    <t>Lung</t>
  </si>
  <si>
    <t>IP</t>
  </si>
  <si>
    <t>Ovary</t>
  </si>
  <si>
    <t>Inhalation</t>
  </si>
  <si>
    <t>Pancreas</t>
  </si>
  <si>
    <t>Prostate</t>
  </si>
  <si>
    <t>Skin</t>
  </si>
  <si>
    <t>&gt;15</t>
  </si>
  <si>
    <t>Delivery_Efficiency_(%ID/g)</t>
  </si>
  <si>
    <t>Drugs</t>
  </si>
  <si>
    <t>Glycosides</t>
  </si>
  <si>
    <t>Polymer-Drugs</t>
  </si>
  <si>
    <t>Nucleic acid-Drugs</t>
  </si>
  <si>
    <t>Polymer-mAb</t>
  </si>
  <si>
    <t>Polymer-Proteins</t>
  </si>
  <si>
    <t>Proteins-Drugs</t>
  </si>
  <si>
    <t>10.1021/acsami.8b09086</t>
  </si>
  <si>
    <t>10.1021/acsami.8b02398</t>
  </si>
  <si>
    <t>Nano Res</t>
  </si>
  <si>
    <t>10.1021/acsami.8b10452</t>
  </si>
  <si>
    <t>Sci Adv</t>
  </si>
  <si>
    <t>Adv Funct Mater</t>
  </si>
  <si>
    <t>10.1021/acsami.8b10564</t>
  </si>
  <si>
    <t>10.1016/j.biomaterials.2018.12.004</t>
  </si>
  <si>
    <t>10.1002/smll.201402297</t>
  </si>
  <si>
    <t>10.1016/j.biomaterials.2015.09.030</t>
  </si>
  <si>
    <t>10.1016/j.biomaterials.2009.09.091</t>
  </si>
  <si>
    <t>10.1016/j.biomaterials.2018.09.039</t>
  </si>
  <si>
    <t>10.1016/j.jconrel.2011.07.019</t>
  </si>
  <si>
    <t>10.1039/c4nr05342g</t>
  </si>
  <si>
    <t>10.1002/anie.201712996</t>
  </si>
  <si>
    <t>10.1016/j.biomaterials.2015.04.053</t>
  </si>
  <si>
    <t>10.1016/j.biomaterials.2011.03.018</t>
  </si>
  <si>
    <t>10.1016/j.biomaterials.2012.07.051</t>
  </si>
  <si>
    <t>10.1021/ja905793q</t>
  </si>
  <si>
    <t>Loading</t>
  </si>
  <si>
    <t>Spleen</t>
  </si>
  <si>
    <t>Peptide</t>
  </si>
  <si>
    <t>Treated tumor</t>
  </si>
  <si>
    <t>Control tumor</t>
  </si>
  <si>
    <t>Tumor_Reduction_(%)</t>
  </si>
  <si>
    <t>Coating details</t>
  </si>
  <si>
    <t>Kidney</t>
  </si>
  <si>
    <t>Cube</t>
  </si>
  <si>
    <t>Off_target_3_accumulation</t>
  </si>
  <si>
    <t>Off_target_2_accumulation</t>
  </si>
  <si>
    <t>Off_target_1_accumulation</t>
  </si>
  <si>
    <t>Heart</t>
  </si>
  <si>
    <t>Tumor</t>
  </si>
  <si>
    <t>Muscle</t>
  </si>
  <si>
    <t>Bladder</t>
  </si>
  <si>
    <t>Intratumoral</t>
  </si>
  <si>
    <t>Core</t>
  </si>
  <si>
    <t>Dual therapies</t>
  </si>
  <si>
    <t>Ultrasound</t>
  </si>
  <si>
    <t>Laser irradation</t>
  </si>
  <si>
    <t>Photothermal</t>
  </si>
  <si>
    <t>Laser + Magnetic field</t>
  </si>
  <si>
    <t>Magnetic Field</t>
  </si>
  <si>
    <t>IC50</t>
  </si>
  <si>
    <t>Iron oxide</t>
  </si>
  <si>
    <t>Gold</t>
  </si>
  <si>
    <t>Diagnostic</t>
  </si>
  <si>
    <t>Theragnostics</t>
  </si>
  <si>
    <t>Therapy</t>
  </si>
  <si>
    <t>Strategy</t>
  </si>
  <si>
    <t>Study strategy</t>
  </si>
  <si>
    <t>Dose_other data</t>
  </si>
  <si>
    <t>Chemotherapy</t>
  </si>
  <si>
    <t>Star</t>
  </si>
  <si>
    <t>Size details</t>
  </si>
  <si>
    <t>Distribution Half-life_(h)</t>
  </si>
  <si>
    <t>Elimination Half-life_(h)</t>
  </si>
  <si>
    <t>Chemically-induced</t>
  </si>
  <si>
    <t>Photodynamic therapy</t>
  </si>
  <si>
    <t>Loading details</t>
  </si>
  <si>
    <t>Ratio - Bladder</t>
  </si>
  <si>
    <t>Ratio - Skin</t>
  </si>
  <si>
    <t>Ratio - Colon</t>
  </si>
  <si>
    <t>Ratio - Kidney</t>
  </si>
  <si>
    <t>Ratio - Brain</t>
  </si>
  <si>
    <t>Ratio - Lung</t>
  </si>
  <si>
    <t>Ratio - Spleen</t>
  </si>
  <si>
    <t>Ratio - Liver</t>
  </si>
  <si>
    <t>Ratio - Heart</t>
  </si>
  <si>
    <t>Ratio - Muscle</t>
  </si>
  <si>
    <t>Silica</t>
  </si>
  <si>
    <t>Imaging</t>
  </si>
  <si>
    <t>MR imaging</t>
  </si>
  <si>
    <t>CT imaging</t>
  </si>
  <si>
    <t>Fluorescence</t>
  </si>
  <si>
    <t>10.1021/acsnano.5b00510</t>
  </si>
  <si>
    <t>10.1038/s41565-018-0356-z</t>
  </si>
  <si>
    <t>10.1038/s41467-018-02915-8</t>
  </si>
  <si>
    <t>10.1021/acsami.9b04474</t>
  </si>
  <si>
    <t>10.1016/j.nano.2019.03.013</t>
  </si>
  <si>
    <t>10.1002/adma.201803953</t>
  </si>
  <si>
    <t>10.1021/acsami.9b06034</t>
  </si>
  <si>
    <t>10.1021/acsami.9b12853</t>
  </si>
  <si>
    <t>10.1038/s41467-018-07197-8</t>
  </si>
  <si>
    <t>10.1021/acsnano.8b03788</t>
  </si>
  <si>
    <t>10.1021/acsami.9b04236</t>
  </si>
  <si>
    <t>10.1021/acsnano.9b00097</t>
  </si>
  <si>
    <t>10.1021/acsami.9b15434</t>
  </si>
  <si>
    <t>10.1002/smll.201903895</t>
  </si>
  <si>
    <t>10.1021/acsnano.8b03900</t>
  </si>
  <si>
    <t>10.1039/c8nr03973a</t>
  </si>
  <si>
    <t>10.1039/c8nr02971g</t>
  </si>
  <si>
    <t>10.1007/s12274-018-2078-9</t>
  </si>
  <si>
    <t>10.1021/jacs.9b03503</t>
  </si>
  <si>
    <t>10.1021/acsnano.8b00242</t>
  </si>
  <si>
    <t>10.1021/acsami.8b10339</t>
  </si>
  <si>
    <t>10.1039/c9nr06371d</t>
  </si>
  <si>
    <t>10.1002/anie.201908357</t>
  </si>
  <si>
    <t>10.1021/acsnano.8b01440</t>
  </si>
  <si>
    <t>10.1016/j.biomaterials.2017.10.047</t>
  </si>
  <si>
    <t>10.1039/c8nr03782e</t>
  </si>
  <si>
    <t>10.1002/adma.201802479</t>
  </si>
  <si>
    <t>10.1039/c9nr06524e</t>
  </si>
  <si>
    <t>10.1021/acsami.9b15774</t>
  </si>
  <si>
    <t>10.1021/acsnano.9b03424</t>
  </si>
  <si>
    <t>10.1021/acsami.9b12879</t>
  </si>
  <si>
    <t>10.1016/j.nano.2018.04.018</t>
  </si>
  <si>
    <t>10.1021/acsami.8b03823</t>
  </si>
  <si>
    <t>10.1016/j.nano.2018.10.005</t>
  </si>
  <si>
    <t>10.1021/acs.nanolett.8b00040</t>
  </si>
  <si>
    <t>10.1002/smll.201602747</t>
  </si>
  <si>
    <t>10.1039/c7nr04685e</t>
  </si>
  <si>
    <t>10.1021/acsami.8b06275</t>
  </si>
  <si>
    <t>10.1039/c7nr01070b</t>
  </si>
  <si>
    <t>10.1039/c6nr07004c</t>
  </si>
  <si>
    <t>10.1016/j.biomaterials.2018.05.025</t>
  </si>
  <si>
    <t>10.1021/acsami.8b08574</t>
  </si>
  <si>
    <t>10.1002/adfm.201704623</t>
  </si>
  <si>
    <t>10.1016/j.jconrel.2015.12.055</t>
  </si>
  <si>
    <t>10.1016/j.nano.2017.03.014</t>
  </si>
  <si>
    <t>10.1039/c9nr00918c</t>
  </si>
  <si>
    <t>10.1021/jacs.6b04299</t>
  </si>
  <si>
    <t>10.1021/acsami.6b15185</t>
  </si>
  <si>
    <t>10.1021/acsami.9b19446</t>
  </si>
  <si>
    <t>10.1021/acsami.7b14362</t>
  </si>
  <si>
    <t>10.1002/anie.201506179</t>
  </si>
  <si>
    <t>10.1021/acsami.8b19172</t>
  </si>
  <si>
    <t>10.1016/j.biomaterials.2017.12.003</t>
  </si>
  <si>
    <t>10.1039/c5nr06305a</t>
  </si>
  <si>
    <t>10.1021/acsami.8b06125</t>
  </si>
  <si>
    <t>10.1002/adma.201704367</t>
  </si>
  <si>
    <t>10.1021/acsnano.8b07045</t>
  </si>
  <si>
    <t>10.1002/adma.201205292</t>
  </si>
  <si>
    <t>10.1002/smll.201801851</t>
  </si>
  <si>
    <t>10.1126/sciadv.aax5208</t>
  </si>
  <si>
    <t>10.1021/acsnano.8b05639</t>
  </si>
  <si>
    <t>10.1039/c7nr05450e</t>
  </si>
  <si>
    <t>10.1016/j.biomaterials.2017.07.037</t>
  </si>
  <si>
    <t>10.1002/smll.201400765</t>
  </si>
  <si>
    <t>10.1021/acsami.8b11408</t>
  </si>
  <si>
    <t>10.1002/adma.201807888</t>
  </si>
  <si>
    <t>10.1039/c7nr00377c</t>
  </si>
  <si>
    <t>10.1016/j.jconrel.2011.06.039</t>
  </si>
  <si>
    <t>10.1016/j.nano.2019.04.005</t>
  </si>
  <si>
    <t>10.1016/j.biomaterials.2018.02.043</t>
  </si>
  <si>
    <t>10.1016/j.biomaterials.2018.02.019</t>
  </si>
  <si>
    <t>10.1039/c5nr08878j</t>
  </si>
  <si>
    <t>10.1021/acs.nanolett.9b00364</t>
  </si>
  <si>
    <t>10.1016/j.nano.2013.08.008</t>
  </si>
  <si>
    <t>10.1016/j.nano.2017.08.006</t>
  </si>
  <si>
    <t>10.1016/j.biomaterials.2016.04.030</t>
  </si>
  <si>
    <t>10.1039/c6nr03525f</t>
  </si>
  <si>
    <t>10.1002/smll.201604228</t>
  </si>
  <si>
    <t>10.1016/j.biomaterials.2019.05.010</t>
  </si>
  <si>
    <t>10.1016/j.biomaterials.2011.08.068</t>
  </si>
  <si>
    <t>10.1016/j.jconrel.2016.03.030</t>
  </si>
  <si>
    <t>10.1002/adma.201808024</t>
  </si>
  <si>
    <t>10.1021/acsami.9b15751</t>
  </si>
  <si>
    <t>10.1039/c7nr01677h</t>
  </si>
  <si>
    <t>10.1016/j.nano.2016.04.013</t>
  </si>
  <si>
    <t>10.1021/acsami.8b21820</t>
  </si>
  <si>
    <t>10.1016/j.biomaterials.2017.01.021</t>
  </si>
  <si>
    <t>10.1016/j.nano.2014.07.004</t>
  </si>
  <si>
    <t>10.1016/j.biomaterials.2017.07.030</t>
  </si>
  <si>
    <t>10.1002/smll.201503121</t>
  </si>
  <si>
    <t>10.1021/acsami.7b05278</t>
  </si>
  <si>
    <t>10.1021/acsami.9b21214</t>
  </si>
  <si>
    <t>10.1021/jacs.7b05559</t>
  </si>
  <si>
    <t>10.1021/acs.nanolett.6b05055</t>
  </si>
  <si>
    <t>10.1016/j.biomaterials.2014.10.001</t>
  </si>
  <si>
    <t>10.1016/j.nano.2017.06.017</t>
  </si>
  <si>
    <t>10.1021/nn507241v</t>
  </si>
  <si>
    <t>10.1021/nn403617j</t>
  </si>
  <si>
    <t>10.1002/smll.201503392</t>
  </si>
  <si>
    <t>10.1038/s41467-019-12506-w</t>
  </si>
  <si>
    <t>10.1021/acsami.7b08806</t>
  </si>
  <si>
    <t>10.1016/j.biomaterials.2016.01.008</t>
  </si>
  <si>
    <t>10.1016/j.biomaterials.2015.05.003</t>
  </si>
  <si>
    <t>10.1039/c5nr04006j</t>
  </si>
  <si>
    <t>10.1016/j.biomaterials.2015.10.053</t>
  </si>
  <si>
    <t>10.1021/acsami.8b19304</t>
  </si>
  <si>
    <t>10.1021/am4014693</t>
  </si>
  <si>
    <t>10.1039/c7nr04983h</t>
  </si>
  <si>
    <t>10.1039/c5nr09112h</t>
  </si>
  <si>
    <t>10.1021/acsami.8b19565</t>
  </si>
  <si>
    <t>10.1016/j.biomaterials.2014.03.030</t>
  </si>
  <si>
    <t>10.1021/acsami.8b14554</t>
  </si>
  <si>
    <t>10.1002/smll.201502119</t>
  </si>
  <si>
    <t>10.1002/anie.201510409</t>
  </si>
  <si>
    <t>10.1021/acsnano.7b07486</t>
  </si>
  <si>
    <t>10.1039/c6nr07062k</t>
  </si>
  <si>
    <t>10.1039/c1nr10580a</t>
  </si>
  <si>
    <t>10.1021/acsami.5b05618</t>
  </si>
  <si>
    <t>10.1021/acsami.5b01787</t>
  </si>
  <si>
    <t>10.1021/acsami.5b12031</t>
  </si>
  <si>
    <t>10.1016/j.biomaterials.2016.11.057</t>
  </si>
  <si>
    <t>10.1002/smll.201700623</t>
  </si>
  <si>
    <t>10.1039/c3nr02563b</t>
  </si>
  <si>
    <t>10.1016/j.biomaterials.2014.12.034</t>
  </si>
  <si>
    <t>10.1016/j.biomaterials.2019.01.048</t>
  </si>
  <si>
    <t>10.1039/c5nr00072f</t>
  </si>
  <si>
    <t>10.1021/acsami.6b06883</t>
  </si>
  <si>
    <t>10.1016/j.jconrel.2014.06.037</t>
  </si>
  <si>
    <t>10.1021/acsnano.5b07075</t>
  </si>
  <si>
    <t>10.1016/j.biomaterials.2013.09.098</t>
  </si>
  <si>
    <t>10.1021/nn502807n</t>
  </si>
  <si>
    <t>10.1016/j.nano.2015.05.011</t>
  </si>
  <si>
    <t>10.1021/acsami.7b06446</t>
  </si>
  <si>
    <t>10.1016/j.biomaterials.2015.04.034</t>
  </si>
  <si>
    <t>10.1016/j.biomaterials.2013.08.009</t>
  </si>
  <si>
    <t>10.1021/nn3044066</t>
  </si>
  <si>
    <t>10.1021/acsami.9b18124</t>
  </si>
  <si>
    <t>10.1021/nn404676w</t>
  </si>
  <si>
    <t>10.1021/nn100918a</t>
  </si>
  <si>
    <t>10.1039/c3nr00294b</t>
  </si>
  <si>
    <t>10.1021/acsami.6b08400</t>
  </si>
  <si>
    <t>10.1021/acsami.6b12865</t>
  </si>
  <si>
    <t>10.1039/c9nr03052b</t>
  </si>
  <si>
    <t>10.1021/nn506640h</t>
  </si>
  <si>
    <t>10.1021/nn901297q</t>
  </si>
  <si>
    <t>10.1021/acsami.5b00746</t>
  </si>
  <si>
    <t>10.1016/j.biomaterials.2017.06.008</t>
  </si>
  <si>
    <t>10.1016/j.jconrel.2016.03.001</t>
  </si>
  <si>
    <t>10.1021/acsami.7b02457</t>
  </si>
  <si>
    <t>10.1002/adma.201801198</t>
  </si>
  <si>
    <t>10.1016/j.biomaterials.2012.06.059</t>
  </si>
  <si>
    <t>10.1016/j.nano.2011.06.002</t>
  </si>
  <si>
    <t>10.1021/acsnano.7b00944</t>
  </si>
  <si>
    <t>10.1002/smll.201701841</t>
  </si>
  <si>
    <t>10.1021/acsnano.6b02819</t>
  </si>
  <si>
    <t>10.1021/acsami.6b11209</t>
  </si>
  <si>
    <t>10.1021/acsami.6b04885</t>
  </si>
  <si>
    <t>10.1002/smll.201702714</t>
  </si>
  <si>
    <t>10.1039/c3nr02787b</t>
  </si>
  <si>
    <t>10.1039/c7nr00808b</t>
  </si>
  <si>
    <t>10.1039/c9nr04858h</t>
  </si>
  <si>
    <t>10.1021/acsami.6b07770</t>
  </si>
  <si>
    <t>10.1016/j.biomaterials.2014.09.003</t>
  </si>
  <si>
    <t>10.1016/j.biomaterials.2011.06.066</t>
  </si>
  <si>
    <t>10.1002/anie.201712528</t>
  </si>
  <si>
    <t>10.1021/am507658v</t>
  </si>
  <si>
    <t>10.1021/ja206998x</t>
  </si>
  <si>
    <t>10.1039/c5nr09167e</t>
  </si>
  <si>
    <t>10.1016/j.biomaterials.2012.06.062</t>
  </si>
  <si>
    <t>10.1016/j.biomaterials.2017.03.010</t>
  </si>
  <si>
    <t>10.1016/j.biomaterials.2013.05.059</t>
  </si>
  <si>
    <t>10.1039/c4nr00595c</t>
  </si>
  <si>
    <t>10.1016/j.biomaterials.2010.04.055</t>
  </si>
  <si>
    <t>10.1039/c0nr00096e</t>
  </si>
  <si>
    <t>10.1039/c7nr04039c</t>
  </si>
  <si>
    <t>10.1039/c4nr01025f</t>
  </si>
  <si>
    <t>10.1021/acsami.5b04315</t>
  </si>
  <si>
    <t>10.1016/j.biomaterials.2011.10.017</t>
  </si>
  <si>
    <t>10.1016/j.biomaterials.2016.06.037</t>
  </si>
  <si>
    <t>10.1016/j.biomaterials.2015.01.063</t>
  </si>
  <si>
    <t>10.1021/acsami.6b10255</t>
  </si>
  <si>
    <t>10.1002/smll.201000903</t>
  </si>
  <si>
    <t>10.1002/adfm.201404629</t>
  </si>
  <si>
    <t>10.1016/j.biomaterials.2013.03.058</t>
  </si>
  <si>
    <t>10.1016/j.biomaterials.2014.10.033</t>
  </si>
  <si>
    <t>10.1002/smll.201301093</t>
  </si>
  <si>
    <t>10.1016/j.biomaterials.2012.11.032</t>
  </si>
  <si>
    <t>10.1021/acsnano.6b05949</t>
  </si>
  <si>
    <t>10.1021/am506849p</t>
  </si>
  <si>
    <t>10.1002/smll.201000538</t>
  </si>
  <si>
    <t>10.1016/j.biomaterials.2012.05.051</t>
  </si>
  <si>
    <t>10.1016/j.biomaterials.2012.10.072</t>
  </si>
  <si>
    <t>10.1021/acsami.5b04999</t>
  </si>
  <si>
    <t>10.1039/c3nr02508j</t>
  </si>
  <si>
    <t>10.1016/j.biomaterials.2011.11.086</t>
  </si>
  <si>
    <t>10.1016/j.biomaterials.2013.07.075</t>
  </si>
  <si>
    <t>10.1002/anie.202004142</t>
  </si>
  <si>
    <t>10.1021/ja404985w</t>
  </si>
  <si>
    <t>10.1038/ncomms10081</t>
  </si>
  <si>
    <t>10.1016/j.nano.2014.12.007</t>
  </si>
  <si>
    <t>10.1016/j.biomaterials.2013.06.001</t>
  </si>
  <si>
    <t>10.1021/nn2005766</t>
  </si>
  <si>
    <t>10.1016/j.biomaterials.2013.04.020</t>
  </si>
  <si>
    <t>10.1016/j.biomaterials.2012.02.060</t>
  </si>
  <si>
    <t>10.1039/c5nr06501a</t>
  </si>
  <si>
    <t>10.1039/c3nr00170a</t>
  </si>
  <si>
    <t>10.1039/c3nr03490a</t>
  </si>
  <si>
    <t>10.1021/nn202399w</t>
  </si>
  <si>
    <t>10.1021/acs.nanolett.9b02448</t>
  </si>
  <si>
    <t>10.1039/c1nr11401h</t>
  </si>
  <si>
    <t>10.1016/j.biomaterials.2015.05.016</t>
  </si>
  <si>
    <t>10.1021/ja103415t</t>
  </si>
  <si>
    <t>10.1021/acsnano.8b08700</t>
  </si>
  <si>
    <t>10.1016/j.biomaterials.2009.02.045</t>
  </si>
  <si>
    <t>10.1039/c5nr03085d</t>
  </si>
  <si>
    <t>10.1016/j.biomaterials.2012.11.044</t>
  </si>
  <si>
    <t>10.1016/j.biomaterials.2011.03.050</t>
  </si>
  <si>
    <t>10.1016/j.biomaterials.2014.05.058</t>
  </si>
  <si>
    <t>10.1002/smll.200901557</t>
  </si>
  <si>
    <t>10.1002/anie.201308500</t>
  </si>
  <si>
    <t>10.1002/adma.201401550</t>
  </si>
  <si>
    <t>10.1039/c4nr05305b</t>
  </si>
  <si>
    <t>10.1021/nn5063613</t>
  </si>
  <si>
    <t>10.1002/anie.201504536</t>
  </si>
  <si>
    <t>10.1039/c1nr11277e</t>
  </si>
  <si>
    <t>10.1021/nn1015117</t>
  </si>
  <si>
    <t>10.1039/c2nr12094a</t>
  </si>
  <si>
    <t>10.1016/j.biomaterials.2013.07.027</t>
  </si>
  <si>
    <t>10.1021/nl504044p</t>
  </si>
  <si>
    <t>10.1021/ja312225b</t>
  </si>
  <si>
    <t>10.1002/adma.201600634</t>
  </si>
  <si>
    <t>10.1002/smll.202001432</t>
  </si>
  <si>
    <t>10.1016/j.nano.2020.102195</t>
  </si>
  <si>
    <t>10.1002/smll.201201916</t>
  </si>
  <si>
    <t>10.1021/acsami.0c01039</t>
  </si>
  <si>
    <t>10.1002/adma.201104714</t>
  </si>
  <si>
    <t>10.1126/sciadv.aba1362</t>
  </si>
  <si>
    <t>10.1021/acsami.0c06102</t>
  </si>
  <si>
    <t>10.1021/acsami.9b16934</t>
  </si>
  <si>
    <t>10.1002/smll.201301111</t>
  </si>
  <si>
    <t>10.1002/anie.201003142</t>
  </si>
  <si>
    <t>N/A</t>
  </si>
  <si>
    <t>Comparison between 2 silica NPs</t>
  </si>
  <si>
    <r>
      <t>Nanocapsules (Au@HSN-PGEA, AHPs) composed of </t>
    </r>
    <r>
      <rPr>
        <i/>
        <sz val="10"/>
        <color rgb="FF000000"/>
        <rFont val="Georgia"/>
        <family val="1"/>
      </rPr>
      <t>in-situ</t>
    </r>
    <r>
      <rPr>
        <sz val="10"/>
        <color rgb="FF000000"/>
        <rFont val="Georgia"/>
        <family val="1"/>
      </rPr>
      <t>-formed gold nanorod (Au NR) cores and polycationic mesoporous silica shells </t>
    </r>
  </si>
  <si>
    <t>No efficacy studies</t>
  </si>
  <si>
    <t>&lt;100</t>
  </si>
  <si>
    <t>magnetic zinc-doped iron oxide (ZnFe2O4) core nanoparticle and a biocompatible mesoporous silica (mSi) shell, for the simultaneous delivery of let-7a microRNA (miRNA) and anticancer drugs (e.g., doxorubicin) </t>
  </si>
  <si>
    <t>8,9(pH 7,4)</t>
  </si>
  <si>
    <t>Not available</t>
  </si>
  <si>
    <t>Gemcitabine/Paclitaxel</t>
  </si>
  <si>
    <t>Doxorubicin/Irinotecan/paclitaxel</t>
  </si>
  <si>
    <t>HNF4α-encoding plasmid/Cisplatin</t>
  </si>
  <si>
    <t>Review</t>
  </si>
  <si>
    <t>Glucose Oxidase</t>
  </si>
  <si>
    <t>5-Fluorouracil</t>
  </si>
  <si>
    <t>bis[2,4,5-trichloro-6-(pentyloxycarbonyl)phenyl] oxalate (CPPO) and perfluorohexane (PFC) </t>
  </si>
  <si>
    <t xml:space="preserve">doxorubicin </t>
  </si>
  <si>
    <t>Gold nanorods</t>
  </si>
  <si>
    <t xml:space="preserve">Doxorubicin </t>
  </si>
  <si>
    <t>Focused on AuNPs. Just a brief mention to Silica NPs in comparison to AuNP</t>
  </si>
  <si>
    <t>Gemcitabine</t>
  </si>
  <si>
    <t>Iridium, Copper</t>
  </si>
  <si>
    <t>paclitaxel</t>
  </si>
  <si>
    <t>Ganciclovir</t>
  </si>
  <si>
    <t>Merocinanine and tumor associated fragments</t>
  </si>
  <si>
    <t>Mitroxantone</t>
  </si>
  <si>
    <t>Selenium</t>
  </si>
  <si>
    <t>8,3 ug/mL</t>
  </si>
  <si>
    <t>liver</t>
  </si>
  <si>
    <t>spleen</t>
  </si>
  <si>
    <t>kidney</t>
  </si>
  <si>
    <t>lung</t>
  </si>
  <si>
    <t>bone</t>
  </si>
  <si>
    <t>Lipid-PEG (DDPC/Cholesterol/DSPE-PEG)</t>
  </si>
  <si>
    <t>Effect of NP on intravasation and extravasation</t>
  </si>
  <si>
    <t>Lipid (DPPC)</t>
  </si>
  <si>
    <t>Polyethyleneimine</t>
  </si>
  <si>
    <t>miRNA</t>
  </si>
  <si>
    <t>Hyaluronic acid &amp; Peptide</t>
  </si>
  <si>
    <t>Silica and Lactobacillus reuteri biofilm</t>
  </si>
  <si>
    <t xml:space="preserve">Cancer cell membrane </t>
  </si>
  <si>
    <t>Cancer cell membrane / Glucose oxidase</t>
  </si>
  <si>
    <t>Combination with anti-PD-1</t>
  </si>
  <si>
    <t>Core: Zeolitic imidazolate framework</t>
  </si>
  <si>
    <t>Gene Therapy</t>
  </si>
  <si>
    <t>Gene Therapy + Chemoterapy</t>
  </si>
  <si>
    <t xml:space="preserve">Immunotherapy </t>
  </si>
  <si>
    <t>Immunotherapy + Chemotherapy</t>
  </si>
  <si>
    <t>Organosilica nanoshell</t>
  </si>
  <si>
    <t>Zolendronate</t>
  </si>
  <si>
    <t>Breast cancer Bone metastasis. Imaging Photoacustic</t>
  </si>
  <si>
    <t>Obs</t>
  </si>
  <si>
    <t>DMMA/Hyaluronic acid - Janus Nanoparticle</t>
  </si>
  <si>
    <t>NIPAM Thermoresponsive polymer</t>
  </si>
  <si>
    <t>superparamagnetic iron oxide NPs and Doxorubicin</t>
  </si>
  <si>
    <t>Chemotherapy + Magnetic field</t>
  </si>
  <si>
    <t>Gold-Silica Janus NPs</t>
  </si>
  <si>
    <t>Photoacustic</t>
  </si>
  <si>
    <t>Gold-Silica Janus NPs for imaging. No tumor model</t>
  </si>
  <si>
    <t>PAMAM-cisplatin/Chitosan and dimethylmaleic anhydride</t>
  </si>
  <si>
    <t>Upconversion NP/SPIONs/Quantum dots</t>
  </si>
  <si>
    <t>PEG-anti-CD105</t>
  </si>
  <si>
    <t>No results regarding therapy or diagnosis. Just Biodistribution and potential as theranostic</t>
  </si>
  <si>
    <t>Disulfiram and copper</t>
  </si>
  <si>
    <t>PEG</t>
  </si>
  <si>
    <t>25,6</t>
  </si>
  <si>
    <t>Hyaluronic acid</t>
  </si>
  <si>
    <t>Cytochrome c</t>
  </si>
  <si>
    <t>Core: Upconversion NP</t>
  </si>
  <si>
    <t xml:space="preserve">lung </t>
  </si>
  <si>
    <t xml:space="preserve">Data only available in suplementary </t>
  </si>
  <si>
    <t>NIR</t>
  </si>
  <si>
    <t>Polyethylene glycol - Folic Acid</t>
  </si>
  <si>
    <t>Tirapazamine</t>
  </si>
  <si>
    <t>iv</t>
  </si>
  <si>
    <t>Chemotherapy+Radiotherapy + NIR</t>
  </si>
  <si>
    <t>Cyanin and Folic Acid</t>
  </si>
  <si>
    <t>31,3</t>
  </si>
  <si>
    <t>100 uL</t>
  </si>
  <si>
    <t>29,8</t>
  </si>
  <si>
    <t>poly[2-(N,N-dimethylaminoethyl) methacrylate](PDMAEMA) + shRNA</t>
  </si>
  <si>
    <t>Doxorubicin</t>
  </si>
  <si>
    <t xml:space="preserve">Photo-responsive NP </t>
  </si>
  <si>
    <t>29,5</t>
  </si>
  <si>
    <t>of Iron content (total amount of NP not specificied)</t>
  </si>
  <si>
    <t>DTPA (Diethylenetriamine pentaacetate)  and Manganesium2+</t>
  </si>
  <si>
    <t xml:space="preserve">No loading </t>
  </si>
  <si>
    <t>Shape: Nano-bullets; Imaging for MRI. No efficacy with tumors</t>
  </si>
  <si>
    <t>-18</t>
  </si>
  <si>
    <t>Catalase and Chlorine e6</t>
  </si>
  <si>
    <t>polyethylene glycol (PEG) / 2,3-dimethylmaleic anhydride (DMMA) co-grafted poly(allylamine hydrochloride) (PAH)</t>
  </si>
  <si>
    <t>of Ce6 content</t>
  </si>
  <si>
    <t>kindey</t>
  </si>
  <si>
    <t>Photodynamic + Immunotherapy</t>
  </si>
  <si>
    <t>Iron Oxide NP</t>
  </si>
  <si>
    <t>Au NPs, Fluorescent dye and cRGD peptide</t>
  </si>
  <si>
    <t>-28</t>
  </si>
  <si>
    <t>Imaging: MRI, CT and Fluorescence</t>
  </si>
  <si>
    <t>12,7</t>
  </si>
  <si>
    <t>of cypate content</t>
  </si>
  <si>
    <t>0,1 (ug/mL)</t>
  </si>
  <si>
    <t>Photothermal + Chemotherapy</t>
  </si>
  <si>
    <t>SPIONS</t>
  </si>
  <si>
    <t>Camptothecin</t>
  </si>
  <si>
    <t xml:space="preserve">Analyzed from TEM images ( size not mentioned in the paper) </t>
  </si>
  <si>
    <t>of Camptothecin/Body weight</t>
  </si>
  <si>
    <t>-19,5</t>
  </si>
  <si>
    <t>Polyethylene glycol (PEG)-Transferrin (Tf)</t>
  </si>
  <si>
    <t>This study is about the protein corona in vitro</t>
  </si>
  <si>
    <t>53.8</t>
  </si>
  <si>
    <t>-16.2</t>
  </si>
  <si>
    <t>-</t>
  </si>
  <si>
    <t>1.73</t>
  </si>
  <si>
    <t>66.84</t>
  </si>
  <si>
    <t>0.346 (ug/mL)</t>
  </si>
  <si>
    <t>poly(2-(2-
methoxyethoxy)ethylmethacrylate-co-2-tetrahydropyranyl
methacrylate, p(MEO2MA-co-THPMA) and poly(ethylenimine)</t>
  </si>
  <si>
    <t>22</t>
  </si>
  <si>
    <t>Only in vitro studies</t>
  </si>
  <si>
    <t>Only in vitro studies. Ultrasound responsive NP</t>
  </si>
  <si>
    <t>N-(2-hydroxypropyl) methacrylamide (HPMA)</t>
  </si>
  <si>
    <t>docetaxel</t>
  </si>
  <si>
    <t xml:space="preserve">Not available </t>
  </si>
  <si>
    <t>5.32</t>
  </si>
  <si>
    <t>2 mg dox/kg (mouse 22 g) (loading capacity 4.4%)</t>
  </si>
  <si>
    <t>5 mg docetaxel/kg /mouse 22 g) (LC 8.32%)</t>
  </si>
  <si>
    <t>1.21 uM DTX</t>
  </si>
  <si>
    <t>Ovalbumin + CpG (TLR9 agonist)</t>
  </si>
  <si>
    <t>-6</t>
  </si>
  <si>
    <t xml:space="preserve">polyethylenimine </t>
  </si>
  <si>
    <t xml:space="preserve">Polyethylene glycol and Polyethylenimine </t>
  </si>
  <si>
    <t>Doxorubicin and FITC (fluorophore)</t>
  </si>
  <si>
    <t>They show only pictures of the tumors</t>
  </si>
  <si>
    <t xml:space="preserve">Polyethylene glycol and HER-2 antibody </t>
  </si>
  <si>
    <t>Bismuth sulfide mesoporous silica core shell NPs. Doxorubicin loaded</t>
  </si>
  <si>
    <t>130 x 60</t>
  </si>
  <si>
    <t>0</t>
  </si>
  <si>
    <t>8</t>
  </si>
  <si>
    <t xml:space="preserve">length x width </t>
  </si>
  <si>
    <t>Chitosan and Urokinase plasminogen activator</t>
  </si>
  <si>
    <t>-22</t>
  </si>
  <si>
    <t xml:space="preserve">Multispectral optoacoustic tomography but no therapy data available </t>
  </si>
  <si>
    <t>Polymer-glycosides</t>
  </si>
  <si>
    <t>Polyethylene glycol-Lectin (UEA1)</t>
  </si>
  <si>
    <t>FITC</t>
  </si>
  <si>
    <t>75.4</t>
  </si>
  <si>
    <t>-13.5</t>
  </si>
  <si>
    <t>Fluorescent NP for endoscopic detection</t>
  </si>
  <si>
    <t>Photothermal + Radiotherapy</t>
  </si>
  <si>
    <t>CT/MR/Optoacustic</t>
  </si>
  <si>
    <t>Manganese dioxide NP</t>
  </si>
  <si>
    <t>-24,8</t>
  </si>
  <si>
    <t>Polyethyle glycol</t>
  </si>
  <si>
    <t xml:space="preserve">doxorubicin and Manganese </t>
  </si>
  <si>
    <t>2.5</t>
  </si>
  <si>
    <t>of Doxorubicin (LC and EE not available)</t>
  </si>
  <si>
    <t>PEG and Gold nanostars</t>
  </si>
  <si>
    <t xml:space="preserve">Perfluorohexane </t>
  </si>
  <si>
    <t>US/CT/Photoacustic</t>
  </si>
  <si>
    <t>32 mM</t>
  </si>
  <si>
    <t>of Gold (LC/EE not available)</t>
  </si>
  <si>
    <t>51.1</t>
  </si>
  <si>
    <t>Peptide Trp2 (melanoma-associated peptide)</t>
  </si>
  <si>
    <t>Proteins/Peptides</t>
  </si>
  <si>
    <t xml:space="preserve">Liver </t>
  </si>
  <si>
    <t>&lt;10</t>
  </si>
  <si>
    <t>PET</t>
  </si>
  <si>
    <t>Not available (supporting info only)</t>
  </si>
  <si>
    <t xml:space="preserve"> Fluorophore Cy5</t>
  </si>
  <si>
    <t>PEG , alpha MHS and zirconium-89</t>
  </si>
  <si>
    <t>Lewis lung carcinoma cell fragments</t>
  </si>
  <si>
    <t>-25</t>
  </si>
  <si>
    <t>Not silica NP</t>
  </si>
  <si>
    <t>Silica, PEG and -betaCyclodextrin and RLA (cell penetrating peptide)</t>
  </si>
  <si>
    <t>21,2</t>
  </si>
  <si>
    <t>100 x 56</t>
  </si>
  <si>
    <t>lenght x width</t>
  </si>
  <si>
    <t>Photothermal + Photodynamic therapy</t>
  </si>
  <si>
    <t>Mab198.3</t>
  </si>
  <si>
    <t>Doxorubicin and methylene blue</t>
  </si>
  <si>
    <t xml:space="preserve">Copper sulfide NP and PEG10k </t>
  </si>
  <si>
    <t>Porphyrin (TCPP) and Zirconium-89</t>
  </si>
  <si>
    <t>0.5</t>
  </si>
  <si>
    <t>5.57</t>
  </si>
  <si>
    <t>Imaging by PET, fluorescence, Cerenkov Luminescence and Cerenkov resonance energy transfer</t>
  </si>
  <si>
    <t>Polymer-Nucleic acid</t>
  </si>
  <si>
    <t>Polymer-Nucleic acids</t>
  </si>
  <si>
    <t>Glycol chitosan Polyethylene glycol and CpG</t>
  </si>
  <si>
    <t>Chlorine e6</t>
  </si>
  <si>
    <t xml:space="preserve">PEG and Chlorine e6 </t>
  </si>
  <si>
    <t>Core: Platinum with a shell of gold</t>
  </si>
  <si>
    <t>&gt;60 nm</t>
  </si>
  <si>
    <t xml:space="preserve">Final sizeafter functionalization is not mentioned </t>
  </si>
  <si>
    <t>&lt;10 nm</t>
  </si>
  <si>
    <t>Polymer-Peptides</t>
  </si>
  <si>
    <t xml:space="preserve">PEG and several peptides for melanoma targeting </t>
  </si>
  <si>
    <t>Fluorescent dyes andf Iodine-124</t>
  </si>
  <si>
    <t>PET/CT/Fluorescence</t>
  </si>
  <si>
    <t>Spontaneous</t>
  </si>
  <si>
    <t>PEG and siRNA</t>
  </si>
  <si>
    <t>PEG-folic acid</t>
  </si>
  <si>
    <t>siRNA and Doxorubicin</t>
  </si>
  <si>
    <t xml:space="preserve">Kidney </t>
  </si>
  <si>
    <t>Values not available but NP decreased off targted accumulation compared to free drug</t>
  </si>
  <si>
    <t>Empty</t>
  </si>
  <si>
    <t xml:space="preserve">0.9 </t>
  </si>
  <si>
    <t>of Si</t>
  </si>
  <si>
    <t>mg/ml/mouse</t>
  </si>
  <si>
    <t>roughly (DLS data only in SI)</t>
  </si>
  <si>
    <t xml:space="preserve">Ultrasmall manganese oxide </t>
  </si>
  <si>
    <t>In vivo therapy data is not available</t>
  </si>
  <si>
    <t xml:space="preserve">DNA probe and GSH-probe attached to Si NP and coated with cancer cell membrane </t>
  </si>
  <si>
    <t>Not specified</t>
  </si>
  <si>
    <t xml:space="preserve">Cyclodextrin b-grafted polyethylenimine </t>
  </si>
  <si>
    <t>Doxorubicin inside Si NP and SiRNA complexed on the surface</t>
  </si>
  <si>
    <t>Chemotherapy + Gene therapy</t>
  </si>
  <si>
    <t>Cisplatin</t>
  </si>
  <si>
    <t>Iron Oxiden NP and PEG</t>
  </si>
  <si>
    <t>7.9</t>
  </si>
  <si>
    <t>Camptohecin</t>
  </si>
  <si>
    <t xml:space="preserve">Spleen </t>
  </si>
  <si>
    <t>Camptothecin attached on the surface of the Si NP</t>
  </si>
  <si>
    <t>RGD-Acrk</t>
  </si>
  <si>
    <t>Silica coating and PEG</t>
  </si>
  <si>
    <t>PET/Photoacustic</t>
  </si>
  <si>
    <t>10.8</t>
  </si>
  <si>
    <t xml:space="preserve"> PEG-Folate and SiRNA</t>
  </si>
  <si>
    <t>Uppcoversion NP coated wit mesoporous silica layer and hypocrelin A (photosensitizer)</t>
  </si>
  <si>
    <t>MRI/Fluorescence</t>
  </si>
  <si>
    <t>Gadolinium-DOTAGA, PEG and RGD ligand</t>
  </si>
  <si>
    <t>43.3</t>
  </si>
  <si>
    <t>22.6</t>
  </si>
  <si>
    <t>-25.1</t>
  </si>
  <si>
    <t>-8.65</t>
  </si>
  <si>
    <t>-28.3</t>
  </si>
  <si>
    <t>-18.1</t>
  </si>
  <si>
    <t>-23.4</t>
  </si>
  <si>
    <t>22.1</t>
  </si>
  <si>
    <t>PEG-RGD (liquid metal NP coated with Silica layer)</t>
  </si>
  <si>
    <t>1.04</t>
  </si>
  <si>
    <t>Right kidney</t>
  </si>
  <si>
    <t>Left Kindey</t>
  </si>
  <si>
    <t>Systemic injection (intra-ocular)</t>
  </si>
  <si>
    <t>MUC1 aptamer and APTES</t>
  </si>
  <si>
    <t>Safranine O or doxorubicin and Tecnecium 99m</t>
  </si>
  <si>
    <t xml:space="preserve">No in vivo therapeutic studies. Only in vivo imaging </t>
  </si>
  <si>
    <t>Hyaluronan</t>
  </si>
  <si>
    <t>Doxorubicin, Inodcyanin green and fullerene (core)</t>
  </si>
  <si>
    <t>27.51</t>
  </si>
  <si>
    <t>Rotaxane , alpha-cyclodextrin and benzoquinone stopper at the end of an alkyne stalk</t>
  </si>
  <si>
    <t>at pH 5; 654 at pH 8</t>
  </si>
  <si>
    <t>Folate, Chitosane and Nuclear Localization Peptides</t>
  </si>
  <si>
    <t>0,76x10-6 M</t>
  </si>
  <si>
    <t>Doxorubicin/Ultrassound triggered release</t>
  </si>
  <si>
    <t>111.6</t>
  </si>
  <si>
    <t>Silica coating</t>
  </si>
  <si>
    <t>Upconversion NP and lanthanide</t>
  </si>
  <si>
    <t>Upconversion Luminescence</t>
  </si>
  <si>
    <t>No in vivo</t>
  </si>
  <si>
    <t>17.7</t>
  </si>
  <si>
    <t xml:space="preserve">Polyethylenimine </t>
  </si>
  <si>
    <t>BCl-2 and EGFP siRNA</t>
  </si>
  <si>
    <t xml:space="preserve">No in vivo </t>
  </si>
  <si>
    <t>Gemcitabine and Doxorubicin in Gold custers of Bovine Serum Albumin carried by Mesoporous silica NP</t>
  </si>
  <si>
    <t>101.2</t>
  </si>
  <si>
    <t>6.7</t>
  </si>
  <si>
    <t>PEG, RGD and Rose bengal (photosensitizer)</t>
  </si>
  <si>
    <t>Zinc, Manganese</t>
  </si>
  <si>
    <t>Photdynamic Therapy</t>
  </si>
  <si>
    <t>Silica, Polyethylenimine and Avastin (antibody)</t>
  </si>
  <si>
    <t>140.5 x 65.9</t>
  </si>
  <si>
    <t xml:space="preserve">lenght x width </t>
  </si>
  <si>
    <t>23.3</t>
  </si>
  <si>
    <t>Infrared</t>
  </si>
  <si>
    <t>Chitosan and Folic Acid</t>
  </si>
  <si>
    <t>Ursolic acid</t>
  </si>
  <si>
    <t>Paclitaxel</t>
  </si>
  <si>
    <t>More focused on biodistribution</t>
  </si>
  <si>
    <t>-17.6</t>
  </si>
  <si>
    <t>PEG and TLS11a Aptamer</t>
  </si>
  <si>
    <t>Black phsophorus Quantum dots, Platinum</t>
  </si>
  <si>
    <t>Galium oxide liquid metal coated with silica layer</t>
  </si>
  <si>
    <t>PEG, AuNanoRods</t>
  </si>
  <si>
    <t>Photoacustic/NIR</t>
  </si>
  <si>
    <t>0.87</t>
  </si>
  <si>
    <t>-6.5</t>
  </si>
  <si>
    <t>Chemotherapy + Radiotherapy</t>
  </si>
  <si>
    <t>Cisplatin (polysilsesquioxane core (PSQ))</t>
  </si>
  <si>
    <t xml:space="preserve">Ursolic acid and sorafenib </t>
  </si>
  <si>
    <t xml:space="preserve">Chitosan and lactobionic acid </t>
  </si>
  <si>
    <t>7.0</t>
  </si>
  <si>
    <t>Not clear</t>
  </si>
  <si>
    <t xml:space="preserve">Folic Acid, TDA (hydrophilic segment),  DBA (hydrophobic) and a pH-Sensitive segment </t>
  </si>
  <si>
    <t>Dacarbazine</t>
  </si>
  <si>
    <t>Folic acid and lipids</t>
  </si>
  <si>
    <t>-12.3</t>
  </si>
  <si>
    <t>Intestine</t>
  </si>
  <si>
    <t>siPlk1 and miR-200c</t>
  </si>
  <si>
    <t>DSPE-PEG and RGD</t>
  </si>
  <si>
    <t>Manganese ferrite NP Chlorin e6</t>
  </si>
  <si>
    <t>MR/CT</t>
  </si>
  <si>
    <t>4.5</t>
  </si>
  <si>
    <t>9.4</t>
  </si>
  <si>
    <t>DOTA and Bismuth</t>
  </si>
  <si>
    <t>Gadolinium</t>
  </si>
  <si>
    <t>1.8</t>
  </si>
  <si>
    <t>Kidneys</t>
  </si>
  <si>
    <t>Radiotherapy</t>
  </si>
  <si>
    <t xml:space="preserve">Bi2S3 Nanodots and Doxorubicin </t>
  </si>
  <si>
    <t>5-FU and gemcitabine in calcium phosphosilicate NP</t>
  </si>
  <si>
    <t>PEG and Aptamer</t>
  </si>
  <si>
    <t>TRC105 and Copper-64</t>
  </si>
  <si>
    <t>CuS</t>
  </si>
  <si>
    <t>TRC1005 (endoglin antibody) and Chu64 and PEG 5k</t>
  </si>
  <si>
    <t>5.7</t>
  </si>
  <si>
    <t>7.2</t>
  </si>
  <si>
    <t>18.3</t>
  </si>
  <si>
    <t>PET/CT</t>
  </si>
  <si>
    <t xml:space="preserve">Hydrophobic dyes (DiI) </t>
  </si>
  <si>
    <t xml:space="preserve">100 nm (hydrophobic). NP were used to label tumor cells before tumor induction </t>
  </si>
  <si>
    <t>22.3</t>
  </si>
  <si>
    <t>Upconversion NP loaded with zinc phtalocyanine (photosensitizer) and siRNA SOD</t>
  </si>
  <si>
    <t>Photodynamic + Gene Therapy</t>
  </si>
  <si>
    <t>Squamous cell carcinoma tongue</t>
  </si>
  <si>
    <t>only in supplementary</t>
  </si>
  <si>
    <t>Not available (SI)</t>
  </si>
  <si>
    <t>of Chlorin e6 (LC not available)</t>
  </si>
  <si>
    <t>bare NP (both size and ZP)</t>
  </si>
  <si>
    <t>0.32 uM</t>
  </si>
  <si>
    <t>PEG and B-Cyclodextrin</t>
  </si>
  <si>
    <t>Approximately (they do not refer the size or ZP of final NP)</t>
  </si>
  <si>
    <t>magnetic silica and Fe</t>
  </si>
  <si>
    <t xml:space="preserve">By TEM pictures should have around 150 nm </t>
  </si>
  <si>
    <t>Small Lantanide doped NP grafted onto the orifices of Mesoporous silica NP</t>
  </si>
  <si>
    <t>24.8</t>
  </si>
  <si>
    <t>18.7</t>
  </si>
  <si>
    <t>4.4</t>
  </si>
  <si>
    <t>Silica and Polyethylenimine</t>
  </si>
  <si>
    <t>Upconversion NP (core) and Hg2+responsive -Ruthenium complex</t>
  </si>
  <si>
    <t>MRI/Luminescence</t>
  </si>
  <si>
    <t>3.3</t>
  </si>
  <si>
    <t>Size before coating</t>
  </si>
  <si>
    <t>Platinum, PEG-RGD and Beta-cyclodextrin</t>
  </si>
  <si>
    <t>13.8</t>
  </si>
  <si>
    <t>4.8</t>
  </si>
  <si>
    <t>CT/Luminescence</t>
  </si>
  <si>
    <t>Upconversion NP (core) and Bismuth</t>
  </si>
  <si>
    <t>Only physicochemical characterization</t>
  </si>
  <si>
    <t>The influence of protein corona on the transport of molecules into cells by mesoporous silica nps</t>
  </si>
  <si>
    <t>Not applicable</t>
  </si>
  <si>
    <t>In vitro characterization of the protein corona effect</t>
  </si>
  <si>
    <t>Core Platinum NPs</t>
  </si>
  <si>
    <t>Silica, DTPA modified with Gadolinium</t>
  </si>
  <si>
    <t>Measured by TEM</t>
  </si>
  <si>
    <t>RGD peptide</t>
  </si>
  <si>
    <t>NIR Fluorescence/CT/MRI/Optoacoustic tomography</t>
  </si>
  <si>
    <t>Gadolinium Beta-cyclodextrin</t>
  </si>
  <si>
    <t>ug Gd/kg mice (No loading capacity described)</t>
  </si>
  <si>
    <t>US/MRI</t>
  </si>
  <si>
    <t>Gd-DTPA and RGD</t>
  </si>
  <si>
    <t xml:space="preserve">5,6 mg Gd/ kg organ </t>
  </si>
  <si>
    <t>Quantum Dots</t>
  </si>
  <si>
    <t>Transferrin</t>
  </si>
  <si>
    <t>Not tested on a tumor model. Just wild type</t>
  </si>
  <si>
    <t>Review about Protocells (Mesoporous silica nP-supported Lipid Bilayers)</t>
  </si>
  <si>
    <t>Red blood cell vesicles</t>
  </si>
  <si>
    <t>Manetic colloids and hypocrellin</t>
  </si>
  <si>
    <t xml:space="preserve">Approximately by TEM </t>
  </si>
  <si>
    <t>Janus Octupus type, Silica, PEG and Lactobionic acid</t>
  </si>
  <si>
    <t>PEG-Folic Acid Janus (Gold-Silica)</t>
  </si>
  <si>
    <t>Doxorubcin</t>
  </si>
  <si>
    <t>Lenght</t>
  </si>
  <si>
    <t>9.39</t>
  </si>
  <si>
    <t xml:space="preserve">PEG and DTPA-Tc 99m </t>
  </si>
  <si>
    <t>Manganese Oxide and Doxorubicin</t>
  </si>
  <si>
    <t>of Manganese (LC not available)</t>
  </si>
  <si>
    <t>Epigallocathechin-3-gallata</t>
  </si>
  <si>
    <t>PEGA-pVEC peptide (breast tumor-homing cell penetrating peptide</t>
  </si>
  <si>
    <t>of EGCG</t>
  </si>
  <si>
    <t>Aptamer sgc8 and Silver</t>
  </si>
  <si>
    <t>of Paclitaxel</t>
  </si>
  <si>
    <t>Lymphoblastic leukemia</t>
  </si>
  <si>
    <t>Photodynamic + Chemotherapy</t>
  </si>
  <si>
    <t>Tirapazamina</t>
  </si>
  <si>
    <t>Hyaluronic Acid-B-cyclodextrin-TPPS-Gadolinium</t>
  </si>
  <si>
    <t>Squamous cell carcinoma</t>
  </si>
  <si>
    <t>Polidopamina and Tocopheryl-polyethylene glycol succinate</t>
  </si>
  <si>
    <t>Lungs</t>
  </si>
  <si>
    <t xml:space="preserve">6,57-fold higher </t>
  </si>
  <si>
    <t>Polyethylene glycol</t>
  </si>
  <si>
    <t>Lanthanide, Europium, Gadolinium and Camptothecin</t>
  </si>
  <si>
    <t>Folic acid</t>
  </si>
  <si>
    <t>Stability studies</t>
  </si>
  <si>
    <t>Silica shell, TAT peptide  and antibody anti-CD133</t>
  </si>
  <si>
    <t>27.92</t>
  </si>
  <si>
    <t>Silica shell, PEG, NIRF dye and Transferrin</t>
  </si>
  <si>
    <t>Phenyl Boronic Acid-Human Serum Albumin and 2 peptides (Cell penetrating and MMP-2 substrate)</t>
  </si>
  <si>
    <t xml:space="preserve">NIR Fluorescence/CT </t>
  </si>
  <si>
    <t>Silica and PEG</t>
  </si>
  <si>
    <t>Indocyanin Green</t>
  </si>
  <si>
    <t xml:space="preserve"> DNA Aptamer AS1411</t>
  </si>
  <si>
    <t>Cytocrom-c (cap) and Doxorubicin</t>
  </si>
  <si>
    <t>Palladium II (PdTPBP)-sensitizer and parylene (aceptor)</t>
  </si>
  <si>
    <t>TCP1 (for colorectal cancer) or MUC1 (breast)</t>
  </si>
  <si>
    <t>Bortezomib</t>
  </si>
  <si>
    <t>Bromelain</t>
  </si>
  <si>
    <t>Only in vitro studies with a protelytic surface</t>
  </si>
  <si>
    <t>PEI</t>
  </si>
  <si>
    <t>against TWIST1</t>
  </si>
  <si>
    <t>PEG-FA</t>
  </si>
  <si>
    <t>Silver NP ands Indocyanin green</t>
  </si>
  <si>
    <t>PEG, Gelatin and Folic Acid</t>
  </si>
  <si>
    <t>of DOX</t>
  </si>
  <si>
    <t xml:space="preserve">Manganese </t>
  </si>
  <si>
    <t>siRNA against P-glycoprotein and Doxorubicin</t>
  </si>
  <si>
    <t>Bovine Serum Albumin</t>
  </si>
  <si>
    <t>Tetraethylene glycol, Folic Acid and alpha-cyclodextrin</t>
  </si>
  <si>
    <t>Docetaxel</t>
  </si>
  <si>
    <t>0,6 nM</t>
  </si>
  <si>
    <t>poly(2- dimethylaminoethyl methacrylate) (PDMAEMA)</t>
  </si>
  <si>
    <t xml:space="preserve">siPLk1 </t>
  </si>
  <si>
    <t>Curcumin and Calcium</t>
  </si>
  <si>
    <t xml:space="preserve">Only in vitro studies and no anti tumor effect </t>
  </si>
  <si>
    <t>Upconversion NP</t>
  </si>
  <si>
    <t>Stem cell membrane</t>
  </si>
  <si>
    <t>Upconversion NP and Rose Bengal</t>
  </si>
  <si>
    <t>Glutathione</t>
  </si>
  <si>
    <t>Arsenic and Manganese</t>
  </si>
  <si>
    <t>20 uM</t>
  </si>
  <si>
    <t>of Arsenic (LC not available)</t>
  </si>
  <si>
    <t>PEG-anti-CD171 and PEG-gastrin 10</t>
  </si>
  <si>
    <t>N,N-phenylenebis(salicylideneimine)dicarboxylic acid (Salphdc) and Folic Acid</t>
  </si>
  <si>
    <t>Silica, spiropyran and Fluoroalkyl</t>
  </si>
  <si>
    <t>Upconversion NP (core) and Curcumin</t>
  </si>
  <si>
    <t>Erlotinib and doxorubicin</t>
  </si>
  <si>
    <t>Lipid bilayer</t>
  </si>
  <si>
    <t>of Dox</t>
  </si>
  <si>
    <t>PEG-Folic acid Polidopamine</t>
  </si>
  <si>
    <t>Cell membrane</t>
  </si>
  <si>
    <t>Ribonuclease A</t>
  </si>
  <si>
    <t>MRI/US</t>
  </si>
  <si>
    <t xml:space="preserve">Doxorubicin, Manganese </t>
  </si>
  <si>
    <t>No in vivo therapeutic efficacy</t>
  </si>
  <si>
    <t>PEG-Folic acid</t>
  </si>
  <si>
    <t>Iron Oxide NP (core) and Doxorubicin</t>
  </si>
  <si>
    <t>Folic Acid</t>
  </si>
  <si>
    <t>Hydrogels wiht different particles for local hyperthermia (not focused on NP)</t>
  </si>
  <si>
    <t>CT/MRI/Luminescence</t>
  </si>
  <si>
    <t>Upconversion NP (core), chlorin e6, MC540 and IR-808</t>
  </si>
  <si>
    <t>Upconversion NP (core)</t>
  </si>
  <si>
    <t>Silica and Chlorin e6 attached to the surface of Silica coating (NP are loaded on a MoS2 nanosheet ZP 5.3 mV)</t>
  </si>
  <si>
    <t>Paper on different protocells. Not silica NP and no in vivo studies</t>
  </si>
  <si>
    <t>Nanoplatform graphene oxide (nanosheet) coated with silica and Hyaluronic acid</t>
  </si>
  <si>
    <t>1.65 um/mL</t>
  </si>
  <si>
    <t>Gold nanorods, Doxorubicin</t>
  </si>
  <si>
    <t>Silica, Gadolinium and tannic acid</t>
  </si>
  <si>
    <t>Zeta potentia+H169+J169</t>
  </si>
  <si>
    <t>of Dox (LC not available)</t>
  </si>
  <si>
    <t>Hyaluronic acid degrading enzyme</t>
  </si>
  <si>
    <t>NP with hyaluronan were used as adjuvant before injection carboplatin 2 hours later</t>
  </si>
  <si>
    <t>Beta-cyclodextrin and PEG</t>
  </si>
  <si>
    <t>Silica, Iron and Manganese oxide and PEG</t>
  </si>
  <si>
    <t>Upconversion NP and MC540</t>
  </si>
  <si>
    <t>With Magnetic field applied</t>
  </si>
  <si>
    <t>Folic acid Silica coated Upconversion NP attached Gold Nanorods</t>
  </si>
  <si>
    <t xml:space="preserve">PEI, PEG and KALA fusogenic peptide </t>
  </si>
  <si>
    <t>Oral squamous carcinoma</t>
  </si>
  <si>
    <t>anti-VEGF</t>
  </si>
  <si>
    <t>17,3 ug/ml</t>
  </si>
  <si>
    <t>5 ug/g</t>
  </si>
  <si>
    <t>AZA-BODIPY and boron-dipyrromethene (chromophores)</t>
  </si>
  <si>
    <t>ug/mL of Dox (volume not reported)</t>
  </si>
  <si>
    <t>polyethylene glycol diacrylate</t>
  </si>
  <si>
    <t>Human sarcoma</t>
  </si>
  <si>
    <t>PEG-Lysine-Lipoic acid</t>
  </si>
  <si>
    <t>1 mg/mL</t>
  </si>
  <si>
    <t>Volume not described</t>
  </si>
  <si>
    <t xml:space="preserve">Quantum dots for photothermal therapy. SiNPs are only used as netive control </t>
  </si>
  <si>
    <t xml:space="preserve">Iron oxide NP and doxorubicin </t>
  </si>
  <si>
    <t>of Dox (LC not described)</t>
  </si>
  <si>
    <t>Doxorubicin and alpha-Tocopheryl succinate</t>
  </si>
  <si>
    <t xml:space="preserve">Upconversion NP </t>
  </si>
  <si>
    <t>PEG, Iron Oxide NP and Silica and Doxorubicin embeded in Silica Coating</t>
  </si>
  <si>
    <t>Different PEG chain with different sizes around 200 nm and ZP around -5 mV</t>
  </si>
  <si>
    <t>Gold coating of silica nanorattles</t>
  </si>
  <si>
    <t xml:space="preserve">The main goal was to evaluated the impact of different PEG chains </t>
  </si>
  <si>
    <t>Antibody/Peptides</t>
  </si>
  <si>
    <t>PEG, EGFR targeting Peptide and antibody anti-7C12</t>
  </si>
  <si>
    <t>Paper reporting promotion of human malignant melanoma growth by silica NP</t>
  </si>
  <si>
    <t>Review about silica-based NP for photodynamic therapy</t>
  </si>
  <si>
    <t>PbS nanocrystals</t>
  </si>
  <si>
    <t>Silica and Biotin</t>
  </si>
  <si>
    <t>Curcumin loaded in Zeolitic imidazolate Frameworks</t>
  </si>
  <si>
    <t xml:space="preserve">2-methyl imidazole </t>
  </si>
  <si>
    <t>3,0 ug/ml</t>
  </si>
  <si>
    <t>NIR/MRI</t>
  </si>
  <si>
    <t>Silica, Doxorubicin and PEG-modified Gold Nanorods</t>
  </si>
  <si>
    <t>250 nm x 150 nm</t>
  </si>
  <si>
    <t>Elipsoid shape</t>
  </si>
  <si>
    <t>Silica Coating wiht Chlorin e6 embedded and Peptide on the surface for Her2 targeting</t>
  </si>
  <si>
    <t xml:space="preserve">Poly lactic glyoclic acid with Transferrin and TAT peptide </t>
  </si>
  <si>
    <t>Selenocystin (anticancer aminoacid)</t>
  </si>
  <si>
    <t xml:space="preserve">1.0 </t>
  </si>
  <si>
    <t>of SeC</t>
  </si>
  <si>
    <t>Chlorin e6 and Zirconium</t>
  </si>
  <si>
    <t>Amine groups</t>
  </si>
  <si>
    <t>Doxorubicin Iron oxide silica NP and Gold-DNA NP encapsulated in Calcium Carbonate NP</t>
  </si>
  <si>
    <t>Only in vitro results</t>
  </si>
  <si>
    <t>against HER2</t>
  </si>
  <si>
    <t>PEI, PEG, anti-HER2 antibody and siRNA</t>
  </si>
  <si>
    <t xml:space="preserve">Methylphosphonate </t>
  </si>
  <si>
    <t>Doxorubicin and Near-infrared luminescent NP embeded in silica NP</t>
  </si>
  <si>
    <t>Silica PEG</t>
  </si>
  <si>
    <t>Doxorubicin and UCNP (core)</t>
  </si>
  <si>
    <t>PET/MR</t>
  </si>
  <si>
    <t>Hyaluronic acid and DOTA-Copper64</t>
  </si>
  <si>
    <t xml:space="preserve">Gadollinium </t>
  </si>
  <si>
    <t>Silica-PEG-Dyn-2</t>
  </si>
  <si>
    <t>Semiconducting Polymer Nanoprobes</t>
  </si>
  <si>
    <t>Sunitinib</t>
  </si>
  <si>
    <t>PEG-VEGF121 and NOTA-Copper64</t>
  </si>
  <si>
    <t xml:space="preserve">Folic acid </t>
  </si>
  <si>
    <t>Silica-NH2</t>
  </si>
  <si>
    <t>ZnS coatead CuSe NNP</t>
  </si>
  <si>
    <t>Paper about biocompatibility based on Hemolysis and complement activation</t>
  </si>
  <si>
    <t>SiRNA</t>
  </si>
  <si>
    <t xml:space="preserve">PEI-KALA fusogenic peptide </t>
  </si>
  <si>
    <t>MR/CT/US</t>
  </si>
  <si>
    <t xml:space="preserve">Gold NP (core) </t>
  </si>
  <si>
    <t xml:space="preserve">PEI and Silica </t>
  </si>
  <si>
    <t>of Mn/Kg</t>
  </si>
  <si>
    <t>Near infrared fluorescent proteins</t>
  </si>
  <si>
    <t>Doxorubicin and Manganese oxide NP</t>
  </si>
  <si>
    <t>SBA-15 polymer</t>
  </si>
  <si>
    <t>Several sizes</t>
  </si>
  <si>
    <t>Silica coating with PEG and Cy5.5-MMP substrate (GPLGVRG)</t>
  </si>
  <si>
    <t>Iron oxide coated by Silica NP</t>
  </si>
  <si>
    <t>Heat</t>
  </si>
  <si>
    <t xml:space="preserve">Iron oxide NP Doxorubicin and Paclitaxel </t>
  </si>
  <si>
    <t>PLGA and Transferrin</t>
  </si>
  <si>
    <t>Nile Blue (NIR dye)</t>
  </si>
  <si>
    <t xml:space="preserve">galactohexasaccharide </t>
  </si>
  <si>
    <t>PEG, CuS</t>
  </si>
  <si>
    <t xml:space="preserve">Silica-coated Upconversion NP </t>
  </si>
  <si>
    <t xml:space="preserve">Fullerene, doxorubicin and indocianin green </t>
  </si>
  <si>
    <t>DDPC (phospholipid)</t>
  </si>
  <si>
    <t>ATWLPPR</t>
  </si>
  <si>
    <t>of Gadolinium</t>
  </si>
  <si>
    <t xml:space="preserve">DPPC, DPPE-PEG and DSPE-PEG-folic acid </t>
  </si>
  <si>
    <t>Protoporphyrin IX</t>
  </si>
  <si>
    <t>PEG-anti-CD117</t>
  </si>
  <si>
    <t>Leukemia model. Survival rate of treated 27% at day 75</t>
  </si>
  <si>
    <t>of Gd</t>
  </si>
  <si>
    <t>MHI-148 NIR dye</t>
  </si>
  <si>
    <t>z</t>
  </si>
  <si>
    <t>NIR/MR/PET</t>
  </si>
  <si>
    <t>DTTA-Gadolinium and Copper 64</t>
  </si>
  <si>
    <t>ZW800 NIR dye</t>
  </si>
  <si>
    <t>Lymphatic LN accumulation</t>
  </si>
  <si>
    <t xml:space="preserve">Cholesterol, DOPE, DOTAP and DSPE-PEG-Folate, Hypocrelin B and Silica </t>
  </si>
  <si>
    <t xml:space="preserve">Gadolinium </t>
  </si>
  <si>
    <t>Gold NP and PEI</t>
  </si>
  <si>
    <t>Silica, PEG, Fluorophore rhodamine and Aptamer AS411</t>
  </si>
  <si>
    <t>Manganese oxide core</t>
  </si>
  <si>
    <t>Silica, Anti-CD90 and antiCD</t>
  </si>
  <si>
    <t>Only in vivo drug delivery. No antitumor efficacy results</t>
  </si>
  <si>
    <t>Carbon nanodots</t>
  </si>
  <si>
    <t>Doxorubicin and Gold core with silica coating (nanorattle)</t>
  </si>
  <si>
    <t>Photothermal+ Immunotherapy</t>
  </si>
  <si>
    <t>Comparison between several kinds of NP for imaging</t>
  </si>
  <si>
    <t>Photothermal + Photodynamic + Chemotherapy</t>
  </si>
  <si>
    <t xml:space="preserve">Silica coated Upconversion NP </t>
  </si>
  <si>
    <t>Doxorubicin in Silica coating with Gold cluster with N-isopropyl acrylamide (NIPAm) methacrylic acid (MAA)</t>
  </si>
  <si>
    <t>Coumarin</t>
  </si>
  <si>
    <t>Only in vitro</t>
  </si>
  <si>
    <t>Upconversion NP and e 1-(2,5-dimethylthien-1,1-dioxide-3-yl)-2-(2,5-dimethylthien-3-yl)-hexafluorocyclopentene (DM) (SO2 prodrug)</t>
  </si>
  <si>
    <t>Silica coating and PVP coating</t>
  </si>
  <si>
    <t>NIR triggered Sulfur dioxide gas therapy</t>
  </si>
  <si>
    <t>PEG + S-nitrosothiol (SNO) + Mesoporous silica</t>
  </si>
  <si>
    <t>Upconversion NPs</t>
  </si>
  <si>
    <t>Fe3O4 nanocrystals-OA + PEG</t>
  </si>
  <si>
    <t>Dye + Doxurubicin</t>
  </si>
  <si>
    <t>mesoporous dye-doped silica nanoparticles</t>
  </si>
  <si>
    <t>20 mg Fe /Kg</t>
  </si>
  <si>
    <t>Mesoporous silica shell + Doxurubicin</t>
  </si>
  <si>
    <t>Loading on the coating mesoporous silica layer</t>
  </si>
  <si>
    <t>500 Ug/Ml in C57/BL6 mice</t>
  </si>
  <si>
    <t>Folic acid (vitamin)</t>
  </si>
  <si>
    <t>Doxurubicin</t>
  </si>
  <si>
    <t>Silica nanorattles</t>
  </si>
  <si>
    <t>27 nm - no RGD</t>
  </si>
  <si>
    <t>7.25</t>
  </si>
  <si>
    <t>Gd-DTPA + RGD peptide</t>
  </si>
  <si>
    <t>Core-shell NPs (shell-silica)</t>
  </si>
  <si>
    <t>Iron oxide meta-analysis Excel</t>
  </si>
  <si>
    <t>phthalocyanine (photosensitizer)</t>
  </si>
  <si>
    <t>hollow silica nanospheres</t>
  </si>
  <si>
    <t>Solid silica + Mesoporous silica + Photosensitizer</t>
  </si>
  <si>
    <t>SrAl2O4:Eu2+ (SAO)</t>
  </si>
  <si>
    <t>79.1</t>
  </si>
  <si>
    <t>Silica layer + Gd + PVP + cisplatin (drug)</t>
  </si>
  <si>
    <t>up-conversion nanoparticles</t>
  </si>
  <si>
    <t>cyanine dyes</t>
  </si>
  <si>
    <t>core–shell silica NPs</t>
  </si>
  <si>
    <t>SNPs are demonstrated to allow visualization of labeled tumor cells in mineralized bone</t>
  </si>
  <si>
    <t>activatable cell penetrating peptide + gadolinium + PEG</t>
  </si>
  <si>
    <t xml:space="preserve">BSH (B10-enriched) </t>
  </si>
  <si>
    <t>mesoporous silica</t>
  </si>
  <si>
    <t>Lipossome + PEG + manganese phthaleincyanide (Photosensitizer)</t>
  </si>
  <si>
    <t xml:space="preserve">hydrophilic glucose oxidase </t>
  </si>
  <si>
    <t>mesoporous silica in a liposome</t>
  </si>
  <si>
    <t>0.035</t>
  </si>
  <si>
    <t>FeCO-TPP prodrug</t>
  </si>
  <si>
    <t>Magnesium silica + PEG</t>
  </si>
  <si>
    <t>DOX + NO precursor (BNN6)</t>
  </si>
  <si>
    <t>yolk-shell upconverting NPs</t>
  </si>
  <si>
    <t>350 ug/mL</t>
  </si>
  <si>
    <t>Laser irradiation + Chemotherapy</t>
  </si>
  <si>
    <t>UPS only - 80 nm</t>
  </si>
  <si>
    <t>-34.1 (sDNA no Au NPs)</t>
  </si>
  <si>
    <t>Mesoporous Silica + DNA hybridization of Au nanoparticles (sDNA + Au NPs)</t>
  </si>
  <si>
    <t>Photosensitizer + DC50</t>
  </si>
  <si>
    <t>mesoporous silica-coated upconversion nanoparticles</t>
  </si>
  <si>
    <t>Stomach</t>
  </si>
  <si>
    <t>2.5×105 MSN-Dox loaded HB1.F3.CD cells</t>
  </si>
  <si>
    <t>0.3 uM</t>
  </si>
  <si>
    <t xml:space="preserve"> PH-sensitive doxorubicin-loaded mesoporous silica nanoparticles loaded into HB1.F3.CD NSC line</t>
  </si>
  <si>
    <t>DLS measurements</t>
  </si>
  <si>
    <t>PIL coated QDs followed by Pegylation</t>
  </si>
  <si>
    <t>Concentrations in equal photoluminescence intensity</t>
  </si>
  <si>
    <t>distinct emission wavelengths for simultaneous imaging of transport in vivo</t>
  </si>
  <si>
    <t>In vitro studies only</t>
  </si>
  <si>
    <t>Wound healing after brain injury</t>
  </si>
  <si>
    <t>CuS nanoparticles + Silica + DOX + FA</t>
  </si>
  <si>
    <t>Loading on the coating  silica SHELL (CuS NPs + DOX)</t>
  </si>
  <si>
    <t>upconversion nanoparticles</t>
  </si>
  <si>
    <t>Au NPs</t>
  </si>
  <si>
    <t>Pyrene and liquid PFH compound</t>
  </si>
  <si>
    <t>esoporous silica nanocapsules</t>
  </si>
  <si>
    <t>HIFU + chemotherapy</t>
  </si>
  <si>
    <t>Ultrasound-mediated imaging</t>
  </si>
  <si>
    <t>Chitosan + ErbB 2 antibody</t>
  </si>
  <si>
    <t>TNF-a</t>
  </si>
  <si>
    <t>silica hollow npS</t>
  </si>
  <si>
    <t>0.2 mL of solution containing about 0.13 mg of TNF-a</t>
  </si>
  <si>
    <t xml:space="preserve"> anti-HER2 + Silica shell + QDs</t>
  </si>
  <si>
    <t>Loading on the coating  silica SHELL (QDs)</t>
  </si>
  <si>
    <t>magnetic nanoparticles</t>
  </si>
  <si>
    <t>10 mg/mL in female BALB/c nu/nu mice</t>
  </si>
  <si>
    <t xml:space="preserve">lactobionic acid-grafted-b-cyclodextrin (b-CD-LA) </t>
  </si>
  <si>
    <t>Dox</t>
  </si>
  <si>
    <t>hollow mesoporous silica nanoreservoirs</t>
  </si>
  <si>
    <t>Silica shell + PEG</t>
  </si>
  <si>
    <t>1.0_x0004_1010 PEGylated gold/silica nanoshells</t>
  </si>
  <si>
    <t>Paper describes that gold-gold NPs are better than gol-silic. Here, I only analyzed gold-silica</t>
  </si>
  <si>
    <t>perfluoro-[15] crown-5 ether (PFCE) nanoemulsion</t>
  </si>
  <si>
    <t>0.20 mL, CPFCE = 2.6 mM</t>
  </si>
  <si>
    <t>Pp-18 (photosensitizer)</t>
  </si>
  <si>
    <t>porous hollow silica nanoparticles</t>
  </si>
  <si>
    <t>1.5 × 10 6 PS-SiO 2 NPs-MSCs</t>
  </si>
  <si>
    <t>Control not available</t>
  </si>
  <si>
    <t>no control with PBS</t>
  </si>
  <si>
    <t>Mesoporous silica NPs + Ce6 + Dox + PEG-B-MAPS</t>
  </si>
  <si>
    <t>Loading on the coating mesoporous silica layer + DOX loaded in the PEG layer</t>
  </si>
  <si>
    <t>Carbon coating + Silica coating + Folic acid + ZnPC + Carbon dots + Doxurubicin</t>
  </si>
  <si>
    <t>1,72 ug/mL</t>
  </si>
  <si>
    <t>UCL+CT+PT+MRI</t>
  </si>
  <si>
    <t>-38,7</t>
  </si>
  <si>
    <t>poly(lactide)–vitamin E TPGS//montmorillonite Nps</t>
  </si>
  <si>
    <t>Docetaxel dose of 10 mg/kg body</t>
  </si>
  <si>
    <t>3,681 ug/mL</t>
  </si>
  <si>
    <t>Only normal animals</t>
  </si>
  <si>
    <t>No silica NPs</t>
  </si>
  <si>
    <t>nucleic acids</t>
  </si>
  <si>
    <t>Peptides</t>
  </si>
  <si>
    <t>Vitamins</t>
  </si>
  <si>
    <t>Nucleic acids</t>
  </si>
  <si>
    <t>Polymers</t>
  </si>
  <si>
    <t>Graphene oxide, Serum Proteins and Folic acid</t>
  </si>
  <si>
    <t>nucleic acids-drugs</t>
  </si>
  <si>
    <t>Gadolinium oxide and chlorin 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</si>
</sst>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Georgia"/>
      <family val="1"/>
    </font>
    <font>
      <i/>
      <sz val="10"/>
      <color rgb="FF000000"/>
      <name val="Georgia"/>
      <family val="1"/>
    </font>
    <font>
      <sz val="11"/>
      <color rgb="FF222222"/>
      <name val="Segoe U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0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4" fillId="0" borderId="4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5" fillId="0" borderId="2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10" fillId="0" borderId="1" xfId="0" applyFont="1" applyBorder="1"/>
    <xf numFmtId="0" fontId="7" fillId="0" borderId="1" xfId="0" applyFont="1" applyBorder="1"/>
    <xf numFmtId="0" fontId="8" fillId="2" borderId="1" xfId="0" applyFont="1" applyFill="1" applyBorder="1"/>
    <xf numFmtId="0" fontId="0" fillId="3" borderId="1" xfId="0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2" borderId="0" xfId="0" applyFill="1" applyBorder="1"/>
    <xf numFmtId="0" fontId="0" fillId="0" borderId="0" xfId="0" applyBorder="1"/>
    <xf numFmtId="0" fontId="0" fillId="0" borderId="1" xfId="0" applyFill="1" applyBorder="1"/>
    <xf numFmtId="0" fontId="0" fillId="0" borderId="5" xfId="0" applyFill="1" applyBorder="1"/>
    <xf numFmtId="49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0" xfId="0" applyFill="1" applyAlignment="1">
      <alignment horizontal="left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0" fontId="0" fillId="0" borderId="1" xfId="0" applyNumberFormat="1" applyFill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quotePrefix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</cellXfs>
  <cellStyles count="307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" xfId="15" builtinId="8" hidden="1"/>
    <cellStyle name="Hiperligação" xfId="17" builtinId="8" hidden="1"/>
    <cellStyle name="Hiperligação" xfId="19" builtinId="8" hidden="1"/>
    <cellStyle name="Hiperligação" xfId="21" builtinId="8" hidden="1"/>
    <cellStyle name="Hiperligação" xfId="23" builtinId="8" hidden="1"/>
    <cellStyle name="Hiperligação" xfId="25" builtinId="8" hidden="1"/>
    <cellStyle name="Hiperligação" xfId="27" builtinId="8" hidden="1"/>
    <cellStyle name="Hiperligação" xfId="29" builtinId="8" hidden="1"/>
    <cellStyle name="Hiperligação" xfId="31" builtinId="8" hidden="1"/>
    <cellStyle name="Hiperligação" xfId="33" builtinId="8" hidden="1"/>
    <cellStyle name="Hiperligação" xfId="35" builtinId="8" hidden="1"/>
    <cellStyle name="Hiperligação" xfId="37" builtinId="8" hidden="1"/>
    <cellStyle name="Hiperligação" xfId="39" builtinId="8" hidden="1"/>
    <cellStyle name="Hiperligação" xfId="41" builtinId="8" hidden="1"/>
    <cellStyle name="Hiperligação" xfId="43" builtinId="8" hidden="1"/>
    <cellStyle name="Hiperligação" xfId="45" builtinId="8" hidden="1"/>
    <cellStyle name="Hiperligação" xfId="47" builtinId="8" hidden="1"/>
    <cellStyle name="Hiperligação" xfId="49" builtinId="8" hidden="1"/>
    <cellStyle name="Hiperligação" xfId="51" builtinId="8" hidden="1"/>
    <cellStyle name="Hiperligação" xfId="53" builtinId="8" hidden="1"/>
    <cellStyle name="Hiperligação" xfId="55" builtinId="8" hidden="1"/>
    <cellStyle name="Hiperligação" xfId="57" builtinId="8" hidden="1"/>
    <cellStyle name="Hiperligação" xfId="59" builtinId="8" hidden="1"/>
    <cellStyle name="Hiperligação" xfId="61" builtinId="8" hidden="1"/>
    <cellStyle name="Hiperligação" xfId="63" builtinId="8" hidden="1"/>
    <cellStyle name="Hiperligação" xfId="65" builtinId="8" hidden="1"/>
    <cellStyle name="Hiperligação" xfId="67" builtinId="8" hidden="1"/>
    <cellStyle name="Hiperligação" xfId="69" builtinId="8" hidden="1"/>
    <cellStyle name="Hiperligação" xfId="71" builtinId="8" hidden="1"/>
    <cellStyle name="Hiperligação" xfId="73" builtinId="8" hidden="1"/>
    <cellStyle name="Hiperligação" xfId="75" builtinId="8" hidden="1"/>
    <cellStyle name="Hiperligação" xfId="77" builtinId="8" hidden="1"/>
    <cellStyle name="Hiperligação" xfId="79" builtinId="8" hidden="1"/>
    <cellStyle name="Hiperligação" xfId="81" builtinId="8" hidden="1"/>
    <cellStyle name="Hiperligação" xfId="83" builtinId="8" hidden="1"/>
    <cellStyle name="Hiperligação" xfId="85" builtinId="8" hidden="1"/>
    <cellStyle name="Hiperligação" xfId="87" builtinId="8" hidden="1"/>
    <cellStyle name="Hiperligação" xfId="89" builtinId="8" hidden="1"/>
    <cellStyle name="Hiperligação" xfId="91" builtinId="8" hidden="1"/>
    <cellStyle name="Hiperligação" xfId="93" builtinId="8" hidden="1"/>
    <cellStyle name="Hiperligação" xfId="95" builtinId="8" hidden="1"/>
    <cellStyle name="Hiperligação" xfId="97" builtinId="8" hidden="1"/>
    <cellStyle name="Hiperligação" xfId="99" builtinId="8" hidden="1"/>
    <cellStyle name="Hiperligação" xfId="101" builtinId="8" hidden="1"/>
    <cellStyle name="Hiperligação" xfId="103" builtinId="8" hidden="1"/>
    <cellStyle name="Hiperligação" xfId="105" builtinId="8" hidden="1"/>
    <cellStyle name="Hiperligação" xfId="107" builtinId="8" hidden="1"/>
    <cellStyle name="Hiperligação" xfId="109" builtinId="8" hidden="1"/>
    <cellStyle name="Hiperligação" xfId="111" builtinId="8" hidden="1"/>
    <cellStyle name="Hiperligação" xfId="113" builtinId="8" hidden="1"/>
    <cellStyle name="Hiperligação" xfId="115" builtinId="8" hidden="1"/>
    <cellStyle name="Hiperligação" xfId="117" builtinId="8" hidden="1"/>
    <cellStyle name="Hiperligação" xfId="119" builtinId="8" hidden="1"/>
    <cellStyle name="Hiperligação" xfId="121" builtinId="8" hidden="1"/>
    <cellStyle name="Hiperligação" xfId="123" builtinId="8" hidden="1"/>
    <cellStyle name="Hiperligação" xfId="125" builtinId="8" hidden="1"/>
    <cellStyle name="Hiperligação" xfId="127" builtinId="8" hidden="1"/>
    <cellStyle name="Hiperligação" xfId="129" builtinId="8" hidden="1"/>
    <cellStyle name="Hiperligação" xfId="131" builtinId="8" hidden="1"/>
    <cellStyle name="Hiperligação" xfId="133" builtinId="8" hidden="1"/>
    <cellStyle name="Hiperligação" xfId="135" builtinId="8" hidden="1"/>
    <cellStyle name="Hiperligação" xfId="137" builtinId="8" hidden="1"/>
    <cellStyle name="Hiperligação" xfId="139" builtinId="8" hidden="1"/>
    <cellStyle name="Hiperligação" xfId="141" builtinId="8" hidden="1"/>
    <cellStyle name="Hiperligação" xfId="143" builtinId="8" hidden="1"/>
    <cellStyle name="Hiperligação" xfId="145" builtinId="8" hidden="1"/>
    <cellStyle name="Hiperligação" xfId="147" builtinId="8" hidden="1"/>
    <cellStyle name="Hiperligação" xfId="149" builtinId="8" hidden="1"/>
    <cellStyle name="Hiperligação" xfId="151" builtinId="8" hidden="1"/>
    <cellStyle name="Hiperligação" xfId="153" builtinId="8" hidden="1"/>
    <cellStyle name="Hiperligação" xfId="155" builtinId="8" hidden="1"/>
    <cellStyle name="Hiperligação" xfId="157" builtinId="8" hidden="1"/>
    <cellStyle name="Hiperligação" xfId="159" builtinId="8" hidden="1"/>
    <cellStyle name="Hiperligação" xfId="161" builtinId="8" hidden="1"/>
    <cellStyle name="Hiperligação" xfId="163" builtinId="8" hidden="1"/>
    <cellStyle name="Hiperligação" xfId="165" builtinId="8" hidden="1"/>
    <cellStyle name="Hiperligação" xfId="167" builtinId="8" hidden="1"/>
    <cellStyle name="Hiperligação" xfId="169" builtinId="8" hidden="1"/>
    <cellStyle name="Hiperligação" xfId="171" builtinId="8" hidden="1"/>
    <cellStyle name="Hiperligação" xfId="173" builtinId="8" hidden="1"/>
    <cellStyle name="Hiperligação" xfId="175" builtinId="8" hidden="1"/>
    <cellStyle name="Hiperligação" xfId="177" builtinId="8" hidden="1"/>
    <cellStyle name="Hiperligação" xfId="179" builtinId="8" hidden="1"/>
    <cellStyle name="Hiperligação" xfId="181" builtinId="8" hidden="1"/>
    <cellStyle name="Hiperligação" xfId="183" builtinId="8" hidden="1"/>
    <cellStyle name="Hiperligação" xfId="185" builtinId="8" hidden="1"/>
    <cellStyle name="Hiperligação" xfId="187" builtinId="8" hidden="1"/>
    <cellStyle name="Hiperligação" xfId="189" builtinId="8" hidden="1"/>
    <cellStyle name="Hiperligação" xfId="191" builtinId="8" hidden="1"/>
    <cellStyle name="Hiperligação" xfId="193" builtinId="8" hidden="1"/>
    <cellStyle name="Hiperligação" xfId="195" builtinId="8" hidden="1"/>
    <cellStyle name="Hiperligação" xfId="197" builtinId="8" hidden="1"/>
    <cellStyle name="Hiperligação" xfId="199" builtinId="8" hidden="1"/>
    <cellStyle name="Hiperligação" xfId="201" builtinId="8" hidden="1"/>
    <cellStyle name="Hiperligação" xfId="203" builtinId="8" hidden="1"/>
    <cellStyle name="Hiperligação" xfId="205" builtinId="8" hidden="1"/>
    <cellStyle name="Hiperligação" xfId="207" builtinId="8" hidden="1"/>
    <cellStyle name="Hiperligação" xfId="209" builtinId="8" hidden="1"/>
    <cellStyle name="Hiperligação" xfId="211" builtinId="8" hidden="1"/>
    <cellStyle name="Hiperligação" xfId="213" builtinId="8" hidden="1"/>
    <cellStyle name="Hiperligação" xfId="215" builtinId="8" hidden="1"/>
    <cellStyle name="Hiperligação" xfId="217" builtinId="8" hidden="1"/>
    <cellStyle name="Hiperligação" xfId="219" builtinId="8" hidden="1"/>
    <cellStyle name="Hiperligação" xfId="221" builtinId="8" hidden="1"/>
    <cellStyle name="Hiperligação" xfId="223" builtinId="8" hidden="1"/>
    <cellStyle name="Hiperligação" xfId="225" builtinId="8" hidden="1"/>
    <cellStyle name="Hiperligação" xfId="227" builtinId="8" hidden="1"/>
    <cellStyle name="Hiperligação" xfId="229" builtinId="8" hidden="1"/>
    <cellStyle name="Hiperligação" xfId="231" builtinId="8" hidden="1"/>
    <cellStyle name="Hiperligação" xfId="233" builtinId="8" hidden="1"/>
    <cellStyle name="Hiperligação" xfId="235" builtinId="8" hidden="1"/>
    <cellStyle name="Hiperligação" xfId="237" builtinId="8" hidden="1"/>
    <cellStyle name="Hiperligação" xfId="239" builtinId="8" hidden="1"/>
    <cellStyle name="Hiperligação" xfId="241" builtinId="8" hidden="1"/>
    <cellStyle name="Hiperligação" xfId="243" builtinId="8" hidden="1"/>
    <cellStyle name="Hiperligação" xfId="245" builtinId="8" hidden="1"/>
    <cellStyle name="Hiperligação" xfId="247" builtinId="8" hidden="1"/>
    <cellStyle name="Hiperligação" xfId="249" builtinId="8" hidden="1"/>
    <cellStyle name="Hiperligação" xfId="251" builtinId="8" hidden="1"/>
    <cellStyle name="Hiperligação" xfId="253" builtinId="8" hidden="1"/>
    <cellStyle name="Hiperligação" xfId="255" builtinId="8" hidden="1"/>
    <cellStyle name="Hiperligação" xfId="257" builtinId="8" hidden="1"/>
    <cellStyle name="Hiperligação" xfId="259" builtinId="8" hidden="1"/>
    <cellStyle name="Hiperligação" xfId="261" builtinId="8" hidden="1"/>
    <cellStyle name="Hiperligação" xfId="263" builtinId="8" hidden="1"/>
    <cellStyle name="Hiperligação" xfId="265" builtinId="8" hidden="1"/>
    <cellStyle name="Hiperligação" xfId="267" builtinId="8" hidden="1"/>
    <cellStyle name="Hiperligação" xfId="269" builtinId="8" hidden="1"/>
    <cellStyle name="Hiperligação" xfId="271" builtinId="8" hidden="1"/>
    <cellStyle name="Hiperligação" xfId="273" builtinId="8" hidden="1"/>
    <cellStyle name="Hiperligação" xfId="275" builtinId="8" hidden="1"/>
    <cellStyle name="Hiperligação" xfId="277" builtinId="8" hidden="1"/>
    <cellStyle name="Hiperligação" xfId="279" builtinId="8" hidden="1"/>
    <cellStyle name="Hiperligação" xfId="281" builtinId="8" hidden="1"/>
    <cellStyle name="Hiperligação" xfId="283" builtinId="8" hidden="1"/>
    <cellStyle name="Hiperligação" xfId="285" builtinId="8" hidden="1"/>
    <cellStyle name="Hiperligação" xfId="287" builtinId="8" hidden="1"/>
    <cellStyle name="Hiperligação" xfId="289" builtinId="8" hidden="1"/>
    <cellStyle name="Hiperligação" xfId="291" builtinId="8" hidden="1"/>
    <cellStyle name="Hiperligação" xfId="293" builtinId="8" hidden="1"/>
    <cellStyle name="Hiperligação" xfId="295" builtinId="8" hidden="1"/>
    <cellStyle name="Hiperligação" xfId="297" builtinId="8" hidden="1"/>
    <cellStyle name="Hiperligação" xfId="299" builtinId="8" hidden="1"/>
    <cellStyle name="Hiperligação" xfId="301" builtinId="8" hidden="1"/>
    <cellStyle name="Hiperligação" xfId="303" builtinId="8" hidden="1"/>
    <cellStyle name="Hiperligação" xfId="305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Hiperligação Visitada" xfId="16" builtinId="9" hidden="1"/>
    <cellStyle name="Hiperligação Visitada" xfId="18" builtinId="9" hidden="1"/>
    <cellStyle name="Hiperligação Visitada" xfId="20" builtinId="9" hidden="1"/>
    <cellStyle name="Hiperligação Visitada" xfId="22" builtinId="9" hidden="1"/>
    <cellStyle name="Hiperligação Visitada" xfId="24" builtinId="9" hidden="1"/>
    <cellStyle name="Hiperligação Visitada" xfId="26" builtinId="9" hidden="1"/>
    <cellStyle name="Hiperligação Visitada" xfId="28" builtinId="9" hidden="1"/>
    <cellStyle name="Hiperligação Visitada" xfId="30" builtinId="9" hidden="1"/>
    <cellStyle name="Hiperligação Visitada" xfId="32" builtinId="9" hidden="1"/>
    <cellStyle name="Hiperligação Visitada" xfId="34" builtinId="9" hidden="1"/>
    <cellStyle name="Hiperligação Visitada" xfId="36" builtinId="9" hidden="1"/>
    <cellStyle name="Hiperligação Visitada" xfId="38" builtinId="9" hidden="1"/>
    <cellStyle name="Hiperligação Visitada" xfId="40" builtinId="9" hidden="1"/>
    <cellStyle name="Hiperligação Visitada" xfId="42" builtinId="9" hidden="1"/>
    <cellStyle name="Hiperligação Visitada" xfId="44" builtinId="9" hidden="1"/>
    <cellStyle name="Hiperligação Visitada" xfId="46" builtinId="9" hidden="1"/>
    <cellStyle name="Hiperligação Visitada" xfId="48" builtinId="9" hidden="1"/>
    <cellStyle name="Hiperligação Visitada" xfId="50" builtinId="9" hidden="1"/>
    <cellStyle name="Hiperligação Visitada" xfId="52" builtinId="9" hidden="1"/>
    <cellStyle name="Hiperligação Visitada" xfId="54" builtinId="9" hidden="1"/>
    <cellStyle name="Hiperligação Visitada" xfId="56" builtinId="9" hidden="1"/>
    <cellStyle name="Hiperligação Visitada" xfId="58" builtinId="9" hidden="1"/>
    <cellStyle name="Hiperligação Visitada" xfId="60" builtinId="9" hidden="1"/>
    <cellStyle name="Hiperligação Visitada" xfId="62" builtinId="9" hidden="1"/>
    <cellStyle name="Hiperligação Visitada" xfId="64" builtinId="9" hidden="1"/>
    <cellStyle name="Hiperligação Visitada" xfId="66" builtinId="9" hidden="1"/>
    <cellStyle name="Hiperligação Visitada" xfId="68" builtinId="9" hidden="1"/>
    <cellStyle name="Hiperligação Visitada" xfId="70" builtinId="9" hidden="1"/>
    <cellStyle name="Hiperligação Visitada" xfId="72" builtinId="9" hidden="1"/>
    <cellStyle name="Hiperligação Visitada" xfId="74" builtinId="9" hidden="1"/>
    <cellStyle name="Hiperligação Visitada" xfId="76" builtinId="9" hidden="1"/>
    <cellStyle name="Hiperligação Visitada" xfId="78" builtinId="9" hidden="1"/>
    <cellStyle name="Hiperligação Visitada" xfId="80" builtinId="9" hidden="1"/>
    <cellStyle name="Hiperligação Visitada" xfId="82" builtinId="9" hidden="1"/>
    <cellStyle name="Hiperligação Visitada" xfId="84" builtinId="9" hidden="1"/>
    <cellStyle name="Hiperligação Visitada" xfId="86" builtinId="9" hidden="1"/>
    <cellStyle name="Hiperligação Visitada" xfId="88" builtinId="9" hidden="1"/>
    <cellStyle name="Hiperligação Visitada" xfId="90" builtinId="9" hidden="1"/>
    <cellStyle name="Hiperligação Visitada" xfId="92" builtinId="9" hidden="1"/>
    <cellStyle name="Hiperligação Visitada" xfId="94" builtinId="9" hidden="1"/>
    <cellStyle name="Hiperligação Visitada" xfId="96" builtinId="9" hidden="1"/>
    <cellStyle name="Hiperligação Visitada" xfId="98" builtinId="9" hidden="1"/>
    <cellStyle name="Hiperligação Visitada" xfId="100" builtinId="9" hidden="1"/>
    <cellStyle name="Hiperligação Visitada" xfId="102" builtinId="9" hidden="1"/>
    <cellStyle name="Hiperligação Visitada" xfId="104" builtinId="9" hidden="1"/>
    <cellStyle name="Hiperligação Visitada" xfId="106" builtinId="9" hidden="1"/>
    <cellStyle name="Hiperligação Visitada" xfId="108" builtinId="9" hidden="1"/>
    <cellStyle name="Hiperligação Visitada" xfId="110" builtinId="9" hidden="1"/>
    <cellStyle name="Hiperligação Visitada" xfId="112" builtinId="9" hidden="1"/>
    <cellStyle name="Hiperligação Visitada" xfId="114" builtinId="9" hidden="1"/>
    <cellStyle name="Hiperligação Visitada" xfId="116" builtinId="9" hidden="1"/>
    <cellStyle name="Hiperligação Visitada" xfId="118" builtinId="9" hidden="1"/>
    <cellStyle name="Hiperligação Visitada" xfId="120" builtinId="9" hidden="1"/>
    <cellStyle name="Hiperligação Visitada" xfId="122" builtinId="9" hidden="1"/>
    <cellStyle name="Hiperligação Visitada" xfId="124" builtinId="9" hidden="1"/>
    <cellStyle name="Hiperligação Visitada" xfId="126" builtinId="9" hidden="1"/>
    <cellStyle name="Hiperligação Visitada" xfId="128" builtinId="9" hidden="1"/>
    <cellStyle name="Hiperligação Visitada" xfId="130" builtinId="9" hidden="1"/>
    <cellStyle name="Hiperligação Visitada" xfId="132" builtinId="9" hidden="1"/>
    <cellStyle name="Hiperligação Visitada" xfId="134" builtinId="9" hidden="1"/>
    <cellStyle name="Hiperligação Visitada" xfId="136" builtinId="9" hidden="1"/>
    <cellStyle name="Hiperligação Visitada" xfId="138" builtinId="9" hidden="1"/>
    <cellStyle name="Hiperligação Visitada" xfId="140" builtinId="9" hidden="1"/>
    <cellStyle name="Hiperligação Visitada" xfId="142" builtinId="9" hidden="1"/>
    <cellStyle name="Hiperligação Visitada" xfId="144" builtinId="9" hidden="1"/>
    <cellStyle name="Hiperligação Visitada" xfId="146" builtinId="9" hidden="1"/>
    <cellStyle name="Hiperligação Visitada" xfId="148" builtinId="9" hidden="1"/>
    <cellStyle name="Hiperligação Visitada" xfId="150" builtinId="9" hidden="1"/>
    <cellStyle name="Hiperligação Visitada" xfId="152" builtinId="9" hidden="1"/>
    <cellStyle name="Hiperligação Visitada" xfId="154" builtinId="9" hidden="1"/>
    <cellStyle name="Hiperligação Visitada" xfId="156" builtinId="9" hidden="1"/>
    <cellStyle name="Hiperligação Visitada" xfId="158" builtinId="9" hidden="1"/>
    <cellStyle name="Hiperligação Visitada" xfId="160" builtinId="9" hidden="1"/>
    <cellStyle name="Hiperligação Visitada" xfId="162" builtinId="9" hidden="1"/>
    <cellStyle name="Hiperligação Visitada" xfId="164" builtinId="9" hidden="1"/>
    <cellStyle name="Hiperligação Visitada" xfId="166" builtinId="9" hidden="1"/>
    <cellStyle name="Hiperligação Visitada" xfId="168" builtinId="9" hidden="1"/>
    <cellStyle name="Hiperligação Visitada" xfId="170" builtinId="9" hidden="1"/>
    <cellStyle name="Hiperligação Visitada" xfId="172" builtinId="9" hidden="1"/>
    <cellStyle name="Hiperligação Visitada" xfId="174" builtinId="9" hidden="1"/>
    <cellStyle name="Hiperligação Visitada" xfId="176" builtinId="9" hidden="1"/>
    <cellStyle name="Hiperligação Visitada" xfId="178" builtinId="9" hidden="1"/>
    <cellStyle name="Hiperligação Visitada" xfId="180" builtinId="9" hidden="1"/>
    <cellStyle name="Hiperligação Visitada" xfId="182" builtinId="9" hidden="1"/>
    <cellStyle name="Hiperligação Visitada" xfId="184" builtinId="9" hidden="1"/>
    <cellStyle name="Hiperligação Visitada" xfId="186" builtinId="9" hidden="1"/>
    <cellStyle name="Hiperligação Visitada" xfId="188" builtinId="9" hidden="1"/>
    <cellStyle name="Hiperligação Visitada" xfId="190" builtinId="9" hidden="1"/>
    <cellStyle name="Hiperligação Visitada" xfId="192" builtinId="9" hidden="1"/>
    <cellStyle name="Hiperligação Visitada" xfId="194" builtinId="9" hidden="1"/>
    <cellStyle name="Hiperligação Visitada" xfId="196" builtinId="9" hidden="1"/>
    <cellStyle name="Hiperligação Visitada" xfId="198" builtinId="9" hidden="1"/>
    <cellStyle name="Hiperligação Visitada" xfId="200" builtinId="9" hidden="1"/>
    <cellStyle name="Hiperligação Visitada" xfId="202" builtinId="9" hidden="1"/>
    <cellStyle name="Hiperligação Visitada" xfId="204" builtinId="9" hidden="1"/>
    <cellStyle name="Hiperligação Visitada" xfId="206" builtinId="9" hidden="1"/>
    <cellStyle name="Hiperligação Visitada" xfId="208" builtinId="9" hidden="1"/>
    <cellStyle name="Hiperligação Visitada" xfId="210" builtinId="9" hidden="1"/>
    <cellStyle name="Hiperligação Visitada" xfId="212" builtinId="9" hidden="1"/>
    <cellStyle name="Hiperligação Visitada" xfId="214" builtinId="9" hidden="1"/>
    <cellStyle name="Hiperligação Visitada" xfId="216" builtinId="9" hidden="1"/>
    <cellStyle name="Hiperligação Visitada" xfId="218" builtinId="9" hidden="1"/>
    <cellStyle name="Hiperligação Visitada" xfId="220" builtinId="9" hidden="1"/>
    <cellStyle name="Hiperligação Visitada" xfId="222" builtinId="9" hidden="1"/>
    <cellStyle name="Hiperligação Visitada" xfId="224" builtinId="9" hidden="1"/>
    <cellStyle name="Hiperligação Visitada" xfId="226" builtinId="9" hidden="1"/>
    <cellStyle name="Hiperligação Visitada" xfId="228" builtinId="9" hidden="1"/>
    <cellStyle name="Hiperligação Visitada" xfId="230" builtinId="9" hidden="1"/>
    <cellStyle name="Hiperligação Visitada" xfId="232" builtinId="9" hidden="1"/>
    <cellStyle name="Hiperligação Visitada" xfId="234" builtinId="9" hidden="1"/>
    <cellStyle name="Hiperligação Visitada" xfId="236" builtinId="9" hidden="1"/>
    <cellStyle name="Hiperligação Visitada" xfId="238" builtinId="9" hidden="1"/>
    <cellStyle name="Hiperligação Visitada" xfId="240" builtinId="9" hidden="1"/>
    <cellStyle name="Hiperligação Visitada" xfId="242" builtinId="9" hidden="1"/>
    <cellStyle name="Hiperligação Visitada" xfId="244" builtinId="9" hidden="1"/>
    <cellStyle name="Hiperligação Visitada" xfId="246" builtinId="9" hidden="1"/>
    <cellStyle name="Hiperligação Visitada" xfId="248" builtinId="9" hidden="1"/>
    <cellStyle name="Hiperligação Visitada" xfId="250" builtinId="9" hidden="1"/>
    <cellStyle name="Hiperligação Visitada" xfId="252" builtinId="9" hidden="1"/>
    <cellStyle name="Hiperligação Visitada" xfId="254" builtinId="9" hidden="1"/>
    <cellStyle name="Hiperligação Visitada" xfId="256" builtinId="9" hidden="1"/>
    <cellStyle name="Hiperligação Visitada" xfId="258" builtinId="9" hidden="1"/>
    <cellStyle name="Hiperligação Visitada" xfId="260" builtinId="9" hidden="1"/>
    <cellStyle name="Hiperligação Visitada" xfId="262" builtinId="9" hidden="1"/>
    <cellStyle name="Hiperligação Visitada" xfId="264" builtinId="9" hidden="1"/>
    <cellStyle name="Hiperligação Visitada" xfId="266" builtinId="9" hidden="1"/>
    <cellStyle name="Hiperligação Visitada" xfId="268" builtinId="9" hidden="1"/>
    <cellStyle name="Hiperligação Visitada" xfId="270" builtinId="9" hidden="1"/>
    <cellStyle name="Hiperligação Visitada" xfId="272" builtinId="9" hidden="1"/>
    <cellStyle name="Hiperligação Visitada" xfId="274" builtinId="9" hidden="1"/>
    <cellStyle name="Hiperligação Visitada" xfId="276" builtinId="9" hidden="1"/>
    <cellStyle name="Hiperligação Visitada" xfId="278" builtinId="9" hidden="1"/>
    <cellStyle name="Hiperligação Visitada" xfId="280" builtinId="9" hidden="1"/>
    <cellStyle name="Hiperligação Visitada" xfId="282" builtinId="9" hidden="1"/>
    <cellStyle name="Hiperligação Visitada" xfId="284" builtinId="9" hidden="1"/>
    <cellStyle name="Hiperligação Visitada" xfId="286" builtinId="9" hidden="1"/>
    <cellStyle name="Hiperligação Visitada" xfId="288" builtinId="9" hidden="1"/>
    <cellStyle name="Hiperligação Visitada" xfId="290" builtinId="9" hidden="1"/>
    <cellStyle name="Hiperligação Visitada" xfId="292" builtinId="9" hidden="1"/>
    <cellStyle name="Hiperligação Visitada" xfId="294" builtinId="9" hidden="1"/>
    <cellStyle name="Hiperligação Visitada" xfId="296" builtinId="9" hidden="1"/>
    <cellStyle name="Hiperligação Visitada" xfId="298" builtinId="9" hidden="1"/>
    <cellStyle name="Hiperligação Visitada" xfId="300" builtinId="9" hidden="1"/>
    <cellStyle name="Hiperligação Visitada" xfId="302" builtinId="9" hidden="1"/>
    <cellStyle name="Hiperligação Visitada" xfId="304" builtinId="9" hidden="1"/>
    <cellStyle name="Hiperligação Visitada" xfId="30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ao.conniot/AppData/Roaming/Microsoft/Excel/silica(Recuperado%20Automaticament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lica.txt"/>
      <sheetName val="Sheet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16"/>
  <sheetViews>
    <sheetView tabSelected="1" zoomScale="85" zoomScaleNormal="85" workbookViewId="0">
      <pane ySplit="1" topLeftCell="A2" activePane="bottomLeft" state="frozen"/>
      <selection pane="bottomLeft" activeCell="J8" sqref="J8"/>
    </sheetView>
  </sheetViews>
  <sheetFormatPr defaultColWidth="10.70703125" defaultRowHeight="16" x14ac:dyDescent="0.8"/>
  <cols>
    <col min="1" max="3" width="11.20703125"/>
    <col min="4" max="4" width="29.4140625" customWidth="1"/>
    <col min="5" max="6" width="11.20703125"/>
    <col min="7" max="7" width="13.20703125" style="4" bestFit="1" customWidth="1"/>
    <col min="8" max="8" width="13.4140625" style="4" bestFit="1" customWidth="1"/>
    <col min="9" max="9" width="23.7890625" style="4" customWidth="1"/>
    <col min="10" max="10" width="79" style="4" customWidth="1"/>
    <col min="11" max="11" width="33.4140625" style="4" bestFit="1" customWidth="1"/>
    <col min="12" max="12" width="10.70703125" style="4"/>
    <col min="13" max="13" width="18" style="63" bestFit="1" customWidth="1"/>
    <col min="14" max="14" width="98.5" style="4" bestFit="1" customWidth="1"/>
    <col min="15" max="15" width="13.58203125" style="4" customWidth="1"/>
    <col min="16" max="16" width="89.70703125" style="4" bestFit="1" customWidth="1"/>
    <col min="17" max="18" width="13.08203125" style="4" customWidth="1"/>
    <col min="19" max="19" width="12.70703125" style="4" bestFit="1" customWidth="1"/>
    <col min="20" max="20" width="44.70703125" style="4" customWidth="1"/>
    <col min="21" max="21" width="12.58203125" style="4" bestFit="1" customWidth="1"/>
    <col min="22" max="22" width="24.4140625" style="4" bestFit="1" customWidth="1"/>
    <col min="23" max="23" width="17.5" style="4" customWidth="1"/>
    <col min="24" max="24" width="21.20703125" style="4" bestFit="1" customWidth="1"/>
    <col min="25" max="25" width="19.20703125" style="4" bestFit="1" customWidth="1"/>
    <col min="26" max="26" width="11.5" style="4" bestFit="1" customWidth="1"/>
    <col min="27" max="27" width="15.20703125" style="4" bestFit="1" customWidth="1"/>
    <col min="28" max="28" width="23.20703125" style="4" bestFit="1" customWidth="1"/>
    <col min="29" max="31" width="27.9140625" style="4" bestFit="1" customWidth="1"/>
    <col min="32" max="34" width="24.08203125" style="4" bestFit="1" customWidth="1"/>
    <col min="35" max="35" width="31" style="4" bestFit="1" customWidth="1"/>
    <col min="36" max="36" width="13.5" style="4" bestFit="1" customWidth="1"/>
    <col min="37" max="37" width="21.08203125" style="4" customWidth="1"/>
    <col min="38" max="38" width="14.20703125" style="4" bestFit="1" customWidth="1"/>
    <col min="39" max="39" width="14" style="4" bestFit="1" customWidth="1"/>
    <col min="40" max="40" width="19.70703125" style="4" bestFit="1" customWidth="1"/>
    <col min="41" max="41" width="84.20703125" style="28" bestFit="1" customWidth="1"/>
    <col min="42" max="42" width="45.9140625" style="7" bestFit="1" customWidth="1"/>
    <col min="43" max="46" width="12" style="8" bestFit="1" customWidth="1"/>
    <col min="47" max="47" width="10" style="8" bestFit="1" customWidth="1"/>
    <col min="48" max="48" width="12" style="8" bestFit="1" customWidth="1"/>
    <col min="49" max="51" width="12" style="8" customWidth="1"/>
    <col min="52" max="52" width="12" style="8" bestFit="1" customWidth="1"/>
    <col min="53" max="53" width="12.7890625" style="8" bestFit="1" customWidth="1"/>
    <col min="54" max="59" width="12" style="8" bestFit="1" customWidth="1"/>
    <col min="60" max="60" width="13.5" bestFit="1" customWidth="1"/>
    <col min="61" max="61" width="10.4140625" style="1" bestFit="1" customWidth="1"/>
    <col min="62" max="62" width="11.7890625" style="1" bestFit="1" customWidth="1"/>
    <col min="63" max="16384" width="10.70703125" style="1"/>
  </cols>
  <sheetData>
    <row r="1" spans="1:62" s="3" customFormat="1" ht="16.75" thickBot="1" x14ac:dyDescent="0.95">
      <c r="A1" s="5" t="s">
        <v>0</v>
      </c>
      <c r="B1" s="5" t="s">
        <v>1</v>
      </c>
      <c r="C1" s="5" t="s">
        <v>19</v>
      </c>
      <c r="D1" s="5" t="s">
        <v>2</v>
      </c>
      <c r="E1" s="67" t="s">
        <v>3</v>
      </c>
      <c r="F1" s="68" t="s">
        <v>4</v>
      </c>
      <c r="G1" s="65" t="s">
        <v>20</v>
      </c>
      <c r="H1" s="65" t="s">
        <v>21</v>
      </c>
      <c r="I1" s="65" t="s">
        <v>22</v>
      </c>
      <c r="J1" s="18" t="s">
        <v>133</v>
      </c>
      <c r="K1" s="17" t="s">
        <v>23</v>
      </c>
      <c r="L1" s="65" t="s">
        <v>24</v>
      </c>
      <c r="M1" s="64" t="s">
        <v>26</v>
      </c>
      <c r="N1" s="18" t="s">
        <v>104</v>
      </c>
      <c r="O1" s="66" t="s">
        <v>98</v>
      </c>
      <c r="P1" s="18" t="s">
        <v>138</v>
      </c>
      <c r="Q1" s="66" t="s">
        <v>115</v>
      </c>
      <c r="R1" s="18"/>
      <c r="S1" s="65" t="s">
        <v>25</v>
      </c>
      <c r="T1" s="17" t="s">
        <v>130</v>
      </c>
      <c r="U1" s="17" t="s">
        <v>122</v>
      </c>
      <c r="V1" s="17" t="s">
        <v>71</v>
      </c>
      <c r="W1" s="17" t="s">
        <v>134</v>
      </c>
      <c r="X1" s="17" t="s">
        <v>135</v>
      </c>
      <c r="Y1" s="65" t="s">
        <v>27</v>
      </c>
      <c r="Z1" s="65" t="s">
        <v>28</v>
      </c>
      <c r="AA1" s="65" t="s">
        <v>29</v>
      </c>
      <c r="AB1" s="65" t="s">
        <v>30</v>
      </c>
      <c r="AC1" s="17" t="s">
        <v>31</v>
      </c>
      <c r="AD1" s="17" t="s">
        <v>32</v>
      </c>
      <c r="AE1" s="19" t="s">
        <v>33</v>
      </c>
      <c r="AF1" s="19" t="s">
        <v>109</v>
      </c>
      <c r="AG1" s="19" t="s">
        <v>108</v>
      </c>
      <c r="AH1" s="19" t="s">
        <v>107</v>
      </c>
      <c r="AI1" s="69" t="s">
        <v>127</v>
      </c>
      <c r="AJ1" s="69" t="s">
        <v>129</v>
      </c>
      <c r="AK1" s="19" t="s">
        <v>150</v>
      </c>
      <c r="AL1" s="18" t="s">
        <v>101</v>
      </c>
      <c r="AM1" s="18" t="s">
        <v>102</v>
      </c>
      <c r="AN1" s="66" t="s">
        <v>103</v>
      </c>
      <c r="AO1" s="27" t="s">
        <v>445</v>
      </c>
      <c r="AP1" s="15" t="s">
        <v>112</v>
      </c>
      <c r="AQ1" s="15" t="s">
        <v>110</v>
      </c>
      <c r="AR1" s="15" t="s">
        <v>60</v>
      </c>
      <c r="AS1" s="15" t="s">
        <v>99</v>
      </c>
      <c r="AT1" s="15" t="s">
        <v>63</v>
      </c>
      <c r="AU1" s="15" t="s">
        <v>42</v>
      </c>
      <c r="AV1" s="15" t="s">
        <v>105</v>
      </c>
      <c r="AW1" s="15" t="s">
        <v>113</v>
      </c>
      <c r="AX1" s="15" t="s">
        <v>69</v>
      </c>
      <c r="AY1" s="15" t="s">
        <v>58</v>
      </c>
      <c r="AZ1" s="15" t="s">
        <v>111</v>
      </c>
      <c r="BA1" s="15" t="s">
        <v>148</v>
      </c>
      <c r="BB1" s="15" t="s">
        <v>147</v>
      </c>
      <c r="BC1" s="15" t="s">
        <v>146</v>
      </c>
      <c r="BD1" s="15" t="s">
        <v>145</v>
      </c>
      <c r="BE1" s="15" t="s">
        <v>144</v>
      </c>
      <c r="BF1" s="15" t="s">
        <v>143</v>
      </c>
      <c r="BG1" s="15" t="s">
        <v>142</v>
      </c>
      <c r="BH1" s="3" t="s">
        <v>139</v>
      </c>
      <c r="BI1" s="3" t="s">
        <v>140</v>
      </c>
      <c r="BJ1" s="3" t="s">
        <v>141</v>
      </c>
    </row>
    <row r="2" spans="1:62" x14ac:dyDescent="0.8">
      <c r="A2">
        <v>25776964</v>
      </c>
      <c r="B2" t="s">
        <v>7</v>
      </c>
      <c r="C2">
        <v>2015</v>
      </c>
      <c r="D2" t="s">
        <v>154</v>
      </c>
      <c r="E2" t="s">
        <v>6</v>
      </c>
      <c r="F2" t="s">
        <v>149</v>
      </c>
      <c r="G2" s="20" t="s">
        <v>43</v>
      </c>
      <c r="H2" s="20" t="s">
        <v>54</v>
      </c>
      <c r="I2" s="20">
        <v>65</v>
      </c>
      <c r="K2" s="20">
        <v>-27.2</v>
      </c>
      <c r="L2" s="20" t="s">
        <v>39</v>
      </c>
      <c r="M2" s="55" t="s">
        <v>40</v>
      </c>
      <c r="N2" s="4" t="s">
        <v>427</v>
      </c>
      <c r="O2" s="4" t="s">
        <v>72</v>
      </c>
      <c r="P2" s="20" t="s">
        <v>403</v>
      </c>
      <c r="Q2" s="4" t="s">
        <v>149</v>
      </c>
      <c r="S2" s="20">
        <v>250</v>
      </c>
      <c r="U2" s="4">
        <v>5.2</v>
      </c>
      <c r="V2" s="21"/>
      <c r="W2" s="21"/>
      <c r="Y2" s="20" t="s">
        <v>57</v>
      </c>
      <c r="Z2" s="20" t="s">
        <v>67</v>
      </c>
      <c r="AA2" s="20">
        <v>6</v>
      </c>
      <c r="AB2" s="4">
        <f>AN2</f>
        <v>84.645669291338592</v>
      </c>
      <c r="AC2" s="20">
        <v>12.5</v>
      </c>
      <c r="AD2" s="20">
        <v>3.5</v>
      </c>
      <c r="AE2" s="20">
        <v>4</v>
      </c>
      <c r="AF2" s="4" t="s">
        <v>422</v>
      </c>
      <c r="AG2" s="4" t="s">
        <v>423</v>
      </c>
      <c r="AH2" s="4" t="s">
        <v>424</v>
      </c>
      <c r="AI2" s="4" t="s">
        <v>131</v>
      </c>
      <c r="AJ2" s="4" t="s">
        <v>127</v>
      </c>
      <c r="AL2" s="10">
        <v>156</v>
      </c>
      <c r="AM2" s="10">
        <v>1016</v>
      </c>
      <c r="AN2" s="4">
        <f t="shared" ref="AN2:AN6" si="0">(1-(AL2/AM2))*100</f>
        <v>84.645669291338592</v>
      </c>
      <c r="BA2" s="8" t="e">
        <f>(AP2/$AZ$2)*100</f>
        <v>#DIV/0!</v>
      </c>
      <c r="BB2" s="8" t="e">
        <f t="shared" ref="BB2:BJ2" si="1">(AQ2/$AZ$2)*100</f>
        <v>#DIV/0!</v>
      </c>
      <c r="BC2" s="8" t="e">
        <f t="shared" si="1"/>
        <v>#DIV/0!</v>
      </c>
      <c r="BD2" s="8" t="e">
        <f t="shared" ref="BD2:BD32" si="2">(AL2/$AZ$2)*100</f>
        <v>#DIV/0!</v>
      </c>
      <c r="BE2" s="8" t="e">
        <f t="shared" ref="BE2:BE32" si="3">(AM2/$AZ$2)*100</f>
        <v>#DIV/0!</v>
      </c>
      <c r="BF2" s="8" t="e">
        <f t="shared" ref="BF2:BF32" si="4">(AN2/$AZ$2)*100</f>
        <v>#DIV/0!</v>
      </c>
      <c r="BG2" s="8" t="e">
        <f t="shared" si="1"/>
        <v>#DIV/0!</v>
      </c>
      <c r="BH2" s="8" t="e">
        <f t="shared" si="1"/>
        <v>#DIV/0!</v>
      </c>
      <c r="BI2" s="8" t="e">
        <f t="shared" si="1"/>
        <v>#DIV/0!</v>
      </c>
      <c r="BJ2" s="8" t="e">
        <f t="shared" si="1"/>
        <v>#DIV/0!</v>
      </c>
    </row>
    <row r="3" spans="1:62" x14ac:dyDescent="0.8">
      <c r="A3">
        <v>30692675</v>
      </c>
      <c r="B3" t="s">
        <v>9</v>
      </c>
      <c r="C3">
        <v>2019</v>
      </c>
      <c r="D3" t="s">
        <v>155</v>
      </c>
      <c r="E3" t="s">
        <v>6</v>
      </c>
      <c r="F3" t="s">
        <v>149</v>
      </c>
      <c r="G3" s="21" t="s">
        <v>43</v>
      </c>
      <c r="H3" s="21" t="s">
        <v>54</v>
      </c>
      <c r="I3" s="21">
        <v>20</v>
      </c>
      <c r="J3" s="26"/>
      <c r="K3" s="21">
        <v>-20</v>
      </c>
      <c r="L3" s="21" t="s">
        <v>39</v>
      </c>
      <c r="M3" s="56" t="s">
        <v>62</v>
      </c>
      <c r="N3" s="26" t="s">
        <v>428</v>
      </c>
      <c r="O3" s="26" t="s">
        <v>62</v>
      </c>
      <c r="P3" s="21"/>
      <c r="Q3" s="26" t="s">
        <v>149</v>
      </c>
      <c r="R3" s="26"/>
      <c r="S3" s="21">
        <v>10</v>
      </c>
      <c r="T3" s="26"/>
      <c r="U3" s="26"/>
      <c r="V3" s="21"/>
      <c r="W3" s="21"/>
      <c r="X3" s="26"/>
      <c r="Y3" s="21" t="s">
        <v>52</v>
      </c>
      <c r="Z3" s="21" t="s">
        <v>48</v>
      </c>
      <c r="AA3" s="21">
        <v>10</v>
      </c>
      <c r="AB3" s="26" t="e">
        <f t="shared" ref="AB3:AB43" si="5">AN3</f>
        <v>#DIV/0!</v>
      </c>
      <c r="AC3" s="21"/>
      <c r="AD3" s="21"/>
      <c r="AE3" s="21"/>
      <c r="AF3" s="26"/>
      <c r="AG3" s="26"/>
      <c r="AH3" s="26"/>
      <c r="AI3" s="26"/>
      <c r="AJ3" s="26"/>
      <c r="AK3" s="26"/>
      <c r="AL3" s="26"/>
      <c r="AM3" s="26"/>
      <c r="AN3" s="26" t="e">
        <f t="shared" si="0"/>
        <v>#DIV/0!</v>
      </c>
      <c r="AO3" s="29"/>
      <c r="BA3" s="8" t="e">
        <f t="shared" ref="BA3:BA66" si="6">(AP3/$AZ$2)*100</f>
        <v>#DIV/0!</v>
      </c>
      <c r="BB3" s="8" t="e">
        <f t="shared" ref="BB3:BB66" si="7">(AQ3/$AZ$2)*100</f>
        <v>#DIV/0!</v>
      </c>
      <c r="BC3" s="8" t="e">
        <f t="shared" ref="BC3:BC66" si="8">(AR3/$AZ$2)*100</f>
        <v>#DIV/0!</v>
      </c>
      <c r="BD3" s="8" t="e">
        <f t="shared" si="2"/>
        <v>#DIV/0!</v>
      </c>
      <c r="BE3" s="8" t="e">
        <f t="shared" si="3"/>
        <v>#DIV/0!</v>
      </c>
      <c r="BF3" s="8" t="e">
        <f t="shared" si="4"/>
        <v>#DIV/0!</v>
      </c>
      <c r="BG3" s="8" t="e">
        <f t="shared" ref="BG3:BG66" si="9">(AV3/$AZ$2)*100</f>
        <v>#DIV/0!</v>
      </c>
      <c r="BH3" s="8" t="e">
        <f t="shared" ref="BH3:BH66" si="10">(AW3/$AZ$2)*100</f>
        <v>#DIV/0!</v>
      </c>
      <c r="BI3" s="8" t="e">
        <f t="shared" ref="BI3:BI66" si="11">(AX3/$AZ$2)*100</f>
        <v>#DIV/0!</v>
      </c>
      <c r="BJ3" s="8" t="e">
        <f t="shared" ref="BJ3:BJ66" si="12">(AY3/$AZ$2)*100</f>
        <v>#DIV/0!</v>
      </c>
    </row>
    <row r="4" spans="1:62" x14ac:dyDescent="0.8">
      <c r="A4">
        <v>29422620</v>
      </c>
      <c r="B4" t="s">
        <v>17</v>
      </c>
      <c r="C4">
        <v>2018</v>
      </c>
      <c r="D4" t="s">
        <v>156</v>
      </c>
      <c r="E4" t="s">
        <v>6</v>
      </c>
      <c r="F4" t="s">
        <v>149</v>
      </c>
      <c r="G4" s="20" t="s">
        <v>43</v>
      </c>
      <c r="H4" s="20" t="s">
        <v>54</v>
      </c>
      <c r="I4" s="20">
        <v>35</v>
      </c>
      <c r="K4" s="20">
        <v>-24.9</v>
      </c>
      <c r="L4" s="20" t="s">
        <v>39</v>
      </c>
      <c r="M4" s="55" t="s">
        <v>55</v>
      </c>
      <c r="N4" s="4" t="s">
        <v>429</v>
      </c>
      <c r="O4" s="4" t="s">
        <v>72</v>
      </c>
      <c r="P4" s="20" t="s">
        <v>404</v>
      </c>
      <c r="Q4" s="4" t="s">
        <v>149</v>
      </c>
      <c r="S4" s="20">
        <v>3</v>
      </c>
      <c r="V4" s="21"/>
      <c r="W4" s="21"/>
      <c r="Y4" s="20" t="s">
        <v>52</v>
      </c>
      <c r="Z4" s="20" t="s">
        <v>65</v>
      </c>
      <c r="AA4" s="20">
        <v>2</v>
      </c>
      <c r="AB4" s="4">
        <f t="shared" si="5"/>
        <v>96.944444444444443</v>
      </c>
      <c r="AC4" s="21"/>
      <c r="AD4" s="21"/>
      <c r="AE4" s="21"/>
      <c r="AI4" s="4" t="s">
        <v>131</v>
      </c>
      <c r="AJ4" s="4" t="s">
        <v>127</v>
      </c>
      <c r="AL4" s="10">
        <v>14.3</v>
      </c>
      <c r="AM4" s="10">
        <v>468</v>
      </c>
      <c r="AN4" s="26">
        <f t="shared" si="0"/>
        <v>96.944444444444443</v>
      </c>
      <c r="AO4" s="29"/>
      <c r="BA4" s="8" t="e">
        <f t="shared" si="6"/>
        <v>#DIV/0!</v>
      </c>
      <c r="BB4" s="8" t="e">
        <f t="shared" si="7"/>
        <v>#DIV/0!</v>
      </c>
      <c r="BC4" s="8" t="e">
        <f t="shared" si="8"/>
        <v>#DIV/0!</v>
      </c>
      <c r="BD4" s="8" t="e">
        <f t="shared" si="2"/>
        <v>#DIV/0!</v>
      </c>
      <c r="BE4" s="8" t="e">
        <f t="shared" si="3"/>
        <v>#DIV/0!</v>
      </c>
      <c r="BF4" s="8" t="e">
        <f t="shared" si="4"/>
        <v>#DIV/0!</v>
      </c>
      <c r="BG4" s="8" t="e">
        <f t="shared" si="9"/>
        <v>#DIV/0!</v>
      </c>
      <c r="BH4" s="8" t="e">
        <f t="shared" si="10"/>
        <v>#DIV/0!</v>
      </c>
      <c r="BI4" s="8" t="e">
        <f t="shared" si="11"/>
        <v>#DIV/0!</v>
      </c>
      <c r="BJ4" s="8" t="e">
        <f t="shared" si="12"/>
        <v>#DIV/0!</v>
      </c>
    </row>
    <row r="5" spans="1:62" x14ac:dyDescent="0.8">
      <c r="A5">
        <v>31066542</v>
      </c>
      <c r="B5" t="s">
        <v>8</v>
      </c>
      <c r="C5">
        <v>2019</v>
      </c>
      <c r="D5" t="s">
        <v>157</v>
      </c>
      <c r="E5" t="s">
        <v>6</v>
      </c>
      <c r="F5" t="s">
        <v>149</v>
      </c>
      <c r="G5" s="20" t="s">
        <v>37</v>
      </c>
      <c r="H5" s="10" t="s">
        <v>114</v>
      </c>
      <c r="I5" s="20">
        <v>243</v>
      </c>
      <c r="K5" s="20">
        <v>40</v>
      </c>
      <c r="L5" s="20" t="s">
        <v>55</v>
      </c>
      <c r="M5" s="55" t="s">
        <v>40</v>
      </c>
      <c r="N5" s="4" t="s">
        <v>430</v>
      </c>
      <c r="O5" s="4" t="s">
        <v>1066</v>
      </c>
      <c r="P5" s="20" t="s">
        <v>405</v>
      </c>
      <c r="Q5" s="4" t="s">
        <v>149</v>
      </c>
      <c r="S5" s="20">
        <v>0.1</v>
      </c>
      <c r="V5" s="21"/>
      <c r="W5" s="21"/>
      <c r="Y5" s="20" t="s">
        <v>52</v>
      </c>
      <c r="Z5" s="20" t="s">
        <v>60</v>
      </c>
      <c r="AA5" s="20">
        <v>1</v>
      </c>
      <c r="AB5" s="4">
        <f t="shared" si="5"/>
        <v>65.488565488565484</v>
      </c>
      <c r="AC5" s="21"/>
      <c r="AD5" s="21"/>
      <c r="AE5" s="21"/>
      <c r="AI5" s="4" t="s">
        <v>131</v>
      </c>
      <c r="AJ5" s="4" t="s">
        <v>127</v>
      </c>
      <c r="AL5" s="10">
        <v>166</v>
      </c>
      <c r="AM5" s="10">
        <v>481</v>
      </c>
      <c r="AN5" s="26">
        <f t="shared" si="0"/>
        <v>65.488565488565484</v>
      </c>
      <c r="AO5" s="29"/>
      <c r="BA5" s="8" t="e">
        <f t="shared" si="6"/>
        <v>#DIV/0!</v>
      </c>
      <c r="BB5" s="8" t="e">
        <f t="shared" si="7"/>
        <v>#DIV/0!</v>
      </c>
      <c r="BC5" s="8" t="e">
        <f t="shared" si="8"/>
        <v>#DIV/0!</v>
      </c>
      <c r="BD5" s="8" t="e">
        <f t="shared" si="2"/>
        <v>#DIV/0!</v>
      </c>
      <c r="BE5" s="8" t="e">
        <f t="shared" si="3"/>
        <v>#DIV/0!</v>
      </c>
      <c r="BF5" s="8" t="e">
        <f t="shared" si="4"/>
        <v>#DIV/0!</v>
      </c>
      <c r="BG5" s="8" t="e">
        <f t="shared" si="9"/>
        <v>#DIV/0!</v>
      </c>
      <c r="BH5" s="8" t="e">
        <f t="shared" si="10"/>
        <v>#DIV/0!</v>
      </c>
      <c r="BI5" s="8" t="e">
        <f t="shared" si="11"/>
        <v>#DIV/0!</v>
      </c>
      <c r="BJ5" s="8" t="e">
        <f t="shared" si="12"/>
        <v>#DIV/0!</v>
      </c>
    </row>
    <row r="6" spans="1:62" x14ac:dyDescent="0.8">
      <c r="A6">
        <v>31028887</v>
      </c>
      <c r="B6" t="s">
        <v>11</v>
      </c>
      <c r="C6">
        <v>2019</v>
      </c>
      <c r="D6" t="s">
        <v>158</v>
      </c>
      <c r="E6" t="s">
        <v>6</v>
      </c>
      <c r="F6" t="s">
        <v>149</v>
      </c>
      <c r="G6" s="20" t="s">
        <v>37</v>
      </c>
      <c r="H6" s="10" t="s">
        <v>114</v>
      </c>
      <c r="I6" s="20" t="s">
        <v>395</v>
      </c>
      <c r="K6" s="20">
        <v>-10.7</v>
      </c>
      <c r="L6" s="20" t="s">
        <v>39</v>
      </c>
      <c r="M6" s="55" t="s">
        <v>46</v>
      </c>
      <c r="N6" s="20" t="s">
        <v>431</v>
      </c>
      <c r="O6" s="4" t="s">
        <v>62</v>
      </c>
      <c r="Q6" s="4" t="s">
        <v>149</v>
      </c>
      <c r="S6" s="20">
        <v>20</v>
      </c>
      <c r="V6" s="21"/>
      <c r="W6" s="21"/>
      <c r="Y6" s="20" t="s">
        <v>57</v>
      </c>
      <c r="Z6" s="20" t="s">
        <v>48</v>
      </c>
      <c r="AA6" s="20">
        <v>6</v>
      </c>
      <c r="AB6" s="4">
        <f t="shared" si="5"/>
        <v>44.108940201302552</v>
      </c>
      <c r="AC6" s="21"/>
      <c r="AD6" s="21"/>
      <c r="AE6" s="21"/>
      <c r="AJ6" s="4" t="s">
        <v>127</v>
      </c>
      <c r="AL6" s="10">
        <v>944</v>
      </c>
      <c r="AM6" s="10">
        <v>1689</v>
      </c>
      <c r="AN6" s="4">
        <f t="shared" si="0"/>
        <v>44.108940201302552</v>
      </c>
      <c r="BA6" s="8" t="e">
        <f t="shared" si="6"/>
        <v>#DIV/0!</v>
      </c>
      <c r="BB6" s="8" t="e">
        <f t="shared" si="7"/>
        <v>#DIV/0!</v>
      </c>
      <c r="BC6" s="8" t="e">
        <f t="shared" si="8"/>
        <v>#DIV/0!</v>
      </c>
      <c r="BD6" s="8" t="e">
        <f t="shared" si="2"/>
        <v>#DIV/0!</v>
      </c>
      <c r="BE6" s="8" t="e">
        <f t="shared" si="3"/>
        <v>#DIV/0!</v>
      </c>
      <c r="BF6" s="8" t="e">
        <f t="shared" si="4"/>
        <v>#DIV/0!</v>
      </c>
      <c r="BG6" s="8" t="e">
        <f t="shared" si="9"/>
        <v>#DIV/0!</v>
      </c>
      <c r="BH6" s="8" t="e">
        <f t="shared" si="10"/>
        <v>#DIV/0!</v>
      </c>
      <c r="BI6" s="8" t="e">
        <f t="shared" si="11"/>
        <v>#DIV/0!</v>
      </c>
      <c r="BJ6" s="8" t="e">
        <f t="shared" si="12"/>
        <v>#DIV/0!</v>
      </c>
    </row>
    <row r="7" spans="1:62" x14ac:dyDescent="0.8">
      <c r="A7">
        <v>30417454</v>
      </c>
      <c r="B7" t="s">
        <v>16</v>
      </c>
      <c r="C7">
        <v>2019</v>
      </c>
      <c r="D7" t="s">
        <v>159</v>
      </c>
      <c r="E7" t="s">
        <v>6</v>
      </c>
      <c r="F7" t="s">
        <v>149</v>
      </c>
      <c r="G7" s="22"/>
      <c r="H7" s="22"/>
      <c r="I7" s="22"/>
      <c r="J7" s="16" t="s">
        <v>406</v>
      </c>
      <c r="K7" s="22"/>
      <c r="L7" s="22"/>
      <c r="M7" s="57"/>
      <c r="N7" s="22" t="s">
        <v>406</v>
      </c>
      <c r="P7" s="22" t="s">
        <v>406</v>
      </c>
      <c r="S7" s="22"/>
      <c r="V7" s="22"/>
      <c r="W7" s="22"/>
      <c r="Y7" s="22"/>
      <c r="Z7" s="22"/>
      <c r="AA7" s="22"/>
      <c r="AB7" s="16"/>
      <c r="AC7" s="22"/>
      <c r="AD7" s="22"/>
      <c r="AE7" s="22"/>
      <c r="AF7" s="16"/>
      <c r="AG7" s="16"/>
      <c r="AH7" s="16"/>
      <c r="AI7" s="16"/>
      <c r="AJ7" s="16"/>
      <c r="AK7" s="16"/>
      <c r="AL7" s="22"/>
      <c r="AM7" s="22"/>
      <c r="AN7" s="22"/>
      <c r="AO7" s="30"/>
      <c r="BA7" s="8" t="e">
        <f t="shared" si="6"/>
        <v>#DIV/0!</v>
      </c>
      <c r="BB7" s="8" t="e">
        <f t="shared" si="7"/>
        <v>#DIV/0!</v>
      </c>
      <c r="BC7" s="8" t="e">
        <f t="shared" si="8"/>
        <v>#DIV/0!</v>
      </c>
      <c r="BD7" s="8" t="e">
        <f t="shared" si="2"/>
        <v>#DIV/0!</v>
      </c>
      <c r="BE7" s="8" t="e">
        <f t="shared" si="3"/>
        <v>#DIV/0!</v>
      </c>
      <c r="BF7" s="8" t="e">
        <f t="shared" si="4"/>
        <v>#DIV/0!</v>
      </c>
      <c r="BG7" s="8" t="e">
        <f t="shared" si="9"/>
        <v>#DIV/0!</v>
      </c>
      <c r="BH7" s="8" t="e">
        <f t="shared" si="10"/>
        <v>#DIV/0!</v>
      </c>
      <c r="BI7" s="8" t="e">
        <f t="shared" si="11"/>
        <v>#DIV/0!</v>
      </c>
      <c r="BJ7" s="8" t="e">
        <f t="shared" si="12"/>
        <v>#DIV/0!</v>
      </c>
    </row>
    <row r="8" spans="1:62" x14ac:dyDescent="0.8">
      <c r="A8">
        <v>31058483</v>
      </c>
      <c r="B8" t="s">
        <v>8</v>
      </c>
      <c r="C8">
        <v>2019</v>
      </c>
      <c r="D8" t="s">
        <v>160</v>
      </c>
      <c r="E8" t="s">
        <v>6</v>
      </c>
      <c r="F8" t="s">
        <v>149</v>
      </c>
      <c r="G8" s="20" t="s">
        <v>43</v>
      </c>
      <c r="H8" s="20" t="s">
        <v>54</v>
      </c>
      <c r="I8" s="20">
        <v>208</v>
      </c>
      <c r="K8" s="20">
        <v>-22.6</v>
      </c>
      <c r="L8" s="20" t="s">
        <v>39</v>
      </c>
      <c r="M8" s="58" t="s">
        <v>40</v>
      </c>
      <c r="N8" s="4" t="s">
        <v>432</v>
      </c>
      <c r="O8" s="4" t="s">
        <v>56</v>
      </c>
      <c r="P8" s="20" t="s">
        <v>407</v>
      </c>
      <c r="Q8" s="4" t="s">
        <v>149</v>
      </c>
      <c r="S8" s="20">
        <v>40</v>
      </c>
      <c r="V8" s="20"/>
      <c r="W8" s="20"/>
      <c r="Y8" s="20" t="s">
        <v>52</v>
      </c>
      <c r="Z8" s="20" t="s">
        <v>53</v>
      </c>
      <c r="AA8" s="20">
        <v>6</v>
      </c>
      <c r="AB8" s="4">
        <f t="shared" si="5"/>
        <v>78.5</v>
      </c>
      <c r="AC8" s="20"/>
      <c r="AD8" s="20"/>
      <c r="AE8" s="20"/>
      <c r="AJ8" s="4" t="s">
        <v>127</v>
      </c>
      <c r="AL8" s="10">
        <v>0.43</v>
      </c>
      <c r="AM8" s="10">
        <v>2</v>
      </c>
      <c r="AN8" s="4">
        <f t="shared" ref="AN8:AN14" si="13">(1-(AL8/AM8))*100</f>
        <v>78.5</v>
      </c>
      <c r="BA8" s="8" t="e">
        <f t="shared" si="6"/>
        <v>#DIV/0!</v>
      </c>
      <c r="BB8" s="8" t="e">
        <f t="shared" si="7"/>
        <v>#DIV/0!</v>
      </c>
      <c r="BC8" s="8" t="e">
        <f t="shared" si="8"/>
        <v>#DIV/0!</v>
      </c>
      <c r="BD8" s="8" t="e">
        <f t="shared" si="2"/>
        <v>#DIV/0!</v>
      </c>
      <c r="BE8" s="8" t="e">
        <f t="shared" si="3"/>
        <v>#DIV/0!</v>
      </c>
      <c r="BF8" s="8" t="e">
        <f t="shared" si="4"/>
        <v>#DIV/0!</v>
      </c>
      <c r="BG8" s="8" t="e">
        <f t="shared" si="9"/>
        <v>#DIV/0!</v>
      </c>
      <c r="BH8" s="8" t="e">
        <f t="shared" si="10"/>
        <v>#DIV/0!</v>
      </c>
      <c r="BI8" s="8" t="e">
        <f t="shared" si="11"/>
        <v>#DIV/0!</v>
      </c>
      <c r="BJ8" s="8" t="e">
        <f t="shared" si="12"/>
        <v>#DIV/0!</v>
      </c>
    </row>
    <row r="9" spans="1:62" x14ac:dyDescent="0.8">
      <c r="A9">
        <v>31525949</v>
      </c>
      <c r="B9" t="s">
        <v>8</v>
      </c>
      <c r="C9">
        <v>2019</v>
      </c>
      <c r="D9" t="s">
        <v>161</v>
      </c>
      <c r="E9" t="s">
        <v>6</v>
      </c>
      <c r="F9" t="s">
        <v>149</v>
      </c>
      <c r="G9" s="20" t="s">
        <v>43</v>
      </c>
      <c r="H9" s="20" t="s">
        <v>61</v>
      </c>
      <c r="I9" s="20">
        <v>164</v>
      </c>
      <c r="K9" s="20">
        <v>-3.9</v>
      </c>
      <c r="L9" s="20" t="s">
        <v>39</v>
      </c>
      <c r="M9" s="55" t="s">
        <v>55</v>
      </c>
      <c r="N9" s="4" t="s">
        <v>433</v>
      </c>
      <c r="O9" s="4" t="s">
        <v>72</v>
      </c>
      <c r="P9" s="20" t="s">
        <v>408</v>
      </c>
      <c r="Q9" s="4" t="s">
        <v>55</v>
      </c>
      <c r="S9" s="20">
        <v>11.8</v>
      </c>
      <c r="V9" s="20"/>
      <c r="W9" s="20"/>
      <c r="Y9" s="4" t="s">
        <v>136</v>
      </c>
      <c r="Z9" s="20" t="s">
        <v>58</v>
      </c>
      <c r="AA9" s="20">
        <v>11</v>
      </c>
      <c r="AB9" s="4">
        <f t="shared" si="5"/>
        <v>43.589743589743577</v>
      </c>
      <c r="AC9" s="20"/>
      <c r="AD9" s="20"/>
      <c r="AE9" s="20"/>
      <c r="AI9" s="4" t="s">
        <v>131</v>
      </c>
      <c r="AJ9" s="4" t="s">
        <v>126</v>
      </c>
      <c r="AK9" s="4" t="s">
        <v>55</v>
      </c>
      <c r="AL9" s="10">
        <v>4.4000000000000004</v>
      </c>
      <c r="AM9" s="10">
        <v>7.8</v>
      </c>
      <c r="AN9" s="4">
        <f t="shared" si="13"/>
        <v>43.589743589743577</v>
      </c>
      <c r="BA9" s="8" t="e">
        <f t="shared" si="6"/>
        <v>#DIV/0!</v>
      </c>
      <c r="BB9" s="8" t="e">
        <f t="shared" si="7"/>
        <v>#DIV/0!</v>
      </c>
      <c r="BC9" s="8" t="e">
        <f t="shared" si="8"/>
        <v>#DIV/0!</v>
      </c>
      <c r="BD9" s="8" t="e">
        <f t="shared" si="2"/>
        <v>#DIV/0!</v>
      </c>
      <c r="BE9" s="8" t="e">
        <f t="shared" si="3"/>
        <v>#DIV/0!</v>
      </c>
      <c r="BF9" s="8" t="e">
        <f t="shared" si="4"/>
        <v>#DIV/0!</v>
      </c>
      <c r="BG9" s="8" t="e">
        <f t="shared" si="9"/>
        <v>#DIV/0!</v>
      </c>
      <c r="BH9" s="8" t="e">
        <f t="shared" si="10"/>
        <v>#DIV/0!</v>
      </c>
      <c r="BI9" s="8" t="e">
        <f t="shared" si="11"/>
        <v>#DIV/0!</v>
      </c>
      <c r="BJ9" s="8" t="e">
        <f t="shared" si="12"/>
        <v>#DIV/0!</v>
      </c>
    </row>
    <row r="10" spans="1:62" ht="16.75" x14ac:dyDescent="0.95">
      <c r="A10">
        <v>30487569</v>
      </c>
      <c r="B10" t="s">
        <v>17</v>
      </c>
      <c r="C10">
        <v>2018</v>
      </c>
      <c r="D10" t="s">
        <v>162</v>
      </c>
      <c r="E10" t="s">
        <v>6</v>
      </c>
      <c r="F10" t="s">
        <v>149</v>
      </c>
      <c r="G10" s="20" t="s">
        <v>43</v>
      </c>
      <c r="H10" s="20" t="s">
        <v>54</v>
      </c>
      <c r="I10" s="20">
        <v>165</v>
      </c>
      <c r="K10" s="20">
        <v>-12.9</v>
      </c>
      <c r="L10" s="20" t="s">
        <v>39</v>
      </c>
      <c r="M10" s="55" t="s">
        <v>56</v>
      </c>
      <c r="N10" s="4" t="s">
        <v>435</v>
      </c>
      <c r="O10" s="4" t="s">
        <v>55</v>
      </c>
      <c r="P10" s="23" t="s">
        <v>409</v>
      </c>
      <c r="Q10" s="4" t="s">
        <v>149</v>
      </c>
      <c r="S10" s="20">
        <v>40</v>
      </c>
      <c r="V10" s="20"/>
      <c r="W10" s="20"/>
      <c r="Y10" s="20" t="s">
        <v>41</v>
      </c>
      <c r="Z10" s="20" t="s">
        <v>55</v>
      </c>
      <c r="AA10" s="20">
        <v>1</v>
      </c>
      <c r="AB10" s="4">
        <f t="shared" si="5"/>
        <v>100</v>
      </c>
      <c r="AC10" s="20"/>
      <c r="AD10" s="20"/>
      <c r="AE10" s="20"/>
      <c r="AI10" s="4" t="s">
        <v>137</v>
      </c>
      <c r="AJ10" s="4" t="s">
        <v>127</v>
      </c>
      <c r="AL10" s="10">
        <v>0</v>
      </c>
      <c r="AM10" s="10">
        <v>60</v>
      </c>
      <c r="AN10" s="4">
        <f t="shared" si="13"/>
        <v>100</v>
      </c>
      <c r="BA10" s="8" t="e">
        <f t="shared" si="6"/>
        <v>#DIV/0!</v>
      </c>
      <c r="BB10" s="8" t="e">
        <f t="shared" si="7"/>
        <v>#DIV/0!</v>
      </c>
      <c r="BC10" s="8" t="e">
        <f t="shared" si="8"/>
        <v>#DIV/0!</v>
      </c>
      <c r="BD10" s="8" t="e">
        <f t="shared" si="2"/>
        <v>#DIV/0!</v>
      </c>
      <c r="BE10" s="8" t="e">
        <f t="shared" si="3"/>
        <v>#DIV/0!</v>
      </c>
      <c r="BF10" s="8" t="e">
        <f t="shared" si="4"/>
        <v>#DIV/0!</v>
      </c>
      <c r="BG10" s="8" t="e">
        <f t="shared" si="9"/>
        <v>#DIV/0!</v>
      </c>
      <c r="BH10" s="8" t="e">
        <f t="shared" si="10"/>
        <v>#DIV/0!</v>
      </c>
      <c r="BI10" s="8" t="e">
        <f t="shared" si="11"/>
        <v>#DIV/0!</v>
      </c>
      <c r="BJ10" s="8" t="e">
        <f t="shared" si="12"/>
        <v>#DIV/0!</v>
      </c>
    </row>
    <row r="11" spans="1:62" x14ac:dyDescent="0.8">
      <c r="A11">
        <v>30803232</v>
      </c>
      <c r="B11" t="s">
        <v>7</v>
      </c>
      <c r="C11">
        <v>2019</v>
      </c>
      <c r="D11" t="s">
        <v>163</v>
      </c>
      <c r="E11" t="s">
        <v>6</v>
      </c>
      <c r="F11" t="s">
        <v>149</v>
      </c>
      <c r="G11" s="20" t="s">
        <v>43</v>
      </c>
      <c r="H11" s="20" t="s">
        <v>54</v>
      </c>
      <c r="I11" s="20">
        <v>90</v>
      </c>
      <c r="K11" s="20">
        <v>-12</v>
      </c>
      <c r="L11" s="20" t="s">
        <v>39</v>
      </c>
      <c r="M11" s="55" t="s">
        <v>55</v>
      </c>
      <c r="N11" s="4" t="s">
        <v>434</v>
      </c>
      <c r="O11" s="4" t="s">
        <v>56</v>
      </c>
      <c r="P11" s="20" t="s">
        <v>407</v>
      </c>
      <c r="Q11" s="4" t="s">
        <v>149</v>
      </c>
      <c r="S11" s="21">
        <v>10</v>
      </c>
      <c r="V11" s="20">
        <v>12.6</v>
      </c>
      <c r="W11" s="20"/>
      <c r="Y11" s="20" t="s">
        <v>41</v>
      </c>
      <c r="Z11" s="10" t="s">
        <v>69</v>
      </c>
      <c r="AA11" s="20">
        <v>4</v>
      </c>
      <c r="AB11" s="4">
        <f t="shared" si="5"/>
        <v>79.025974025974023</v>
      </c>
      <c r="AC11" s="20">
        <v>38</v>
      </c>
      <c r="AD11" s="20">
        <v>31</v>
      </c>
      <c r="AE11" s="20">
        <v>12</v>
      </c>
      <c r="AF11" s="4" t="s">
        <v>423</v>
      </c>
      <c r="AG11" s="4" t="s">
        <v>422</v>
      </c>
      <c r="AH11" s="4" t="s">
        <v>425</v>
      </c>
      <c r="AI11" s="10" t="s">
        <v>436</v>
      </c>
      <c r="AJ11" s="4" t="s">
        <v>127</v>
      </c>
      <c r="AL11" s="10">
        <v>323</v>
      </c>
      <c r="AM11" s="10">
        <v>1540</v>
      </c>
      <c r="AN11" s="4">
        <f t="shared" si="13"/>
        <v>79.025974025974023</v>
      </c>
      <c r="BA11" s="8" t="e">
        <f t="shared" si="6"/>
        <v>#DIV/0!</v>
      </c>
      <c r="BB11" s="8" t="e">
        <f t="shared" si="7"/>
        <v>#DIV/0!</v>
      </c>
      <c r="BC11" s="8" t="e">
        <f t="shared" si="8"/>
        <v>#DIV/0!</v>
      </c>
      <c r="BD11" s="8" t="e">
        <f t="shared" si="2"/>
        <v>#DIV/0!</v>
      </c>
      <c r="BE11" s="8" t="e">
        <f t="shared" si="3"/>
        <v>#DIV/0!</v>
      </c>
      <c r="BF11" s="8" t="e">
        <f t="shared" si="4"/>
        <v>#DIV/0!</v>
      </c>
      <c r="BG11" s="8" t="e">
        <f t="shared" si="9"/>
        <v>#DIV/0!</v>
      </c>
      <c r="BH11" s="8" t="e">
        <f t="shared" si="10"/>
        <v>#DIV/0!</v>
      </c>
      <c r="BI11" s="8" t="e">
        <f t="shared" si="11"/>
        <v>#DIV/0!</v>
      </c>
      <c r="BJ11" s="8" t="e">
        <f t="shared" si="12"/>
        <v>#DIV/0!</v>
      </c>
    </row>
    <row r="12" spans="1:62" x14ac:dyDescent="0.8">
      <c r="A12">
        <v>31081332</v>
      </c>
      <c r="B12" t="s">
        <v>8</v>
      </c>
      <c r="C12">
        <v>2019</v>
      </c>
      <c r="D12" t="s">
        <v>164</v>
      </c>
      <c r="E12" t="s">
        <v>6</v>
      </c>
      <c r="F12" t="s">
        <v>149</v>
      </c>
      <c r="G12" s="20" t="s">
        <v>43</v>
      </c>
      <c r="H12" s="20" t="s">
        <v>54</v>
      </c>
      <c r="I12" s="20">
        <v>158</v>
      </c>
      <c r="J12" s="6"/>
      <c r="K12" s="20">
        <v>-37.5</v>
      </c>
      <c r="L12" s="20" t="s">
        <v>39</v>
      </c>
      <c r="M12" s="55" t="s">
        <v>55</v>
      </c>
      <c r="N12" s="4" t="s">
        <v>442</v>
      </c>
      <c r="O12" s="4" t="s">
        <v>72</v>
      </c>
      <c r="P12" s="20" t="s">
        <v>410</v>
      </c>
      <c r="Q12" s="4" t="s">
        <v>55</v>
      </c>
      <c r="S12" s="20">
        <v>12.1</v>
      </c>
      <c r="V12" s="20"/>
      <c r="W12" s="20"/>
      <c r="Y12" s="20" t="s">
        <v>52</v>
      </c>
      <c r="Z12" s="20" t="s">
        <v>53</v>
      </c>
      <c r="AA12" s="20">
        <v>8</v>
      </c>
      <c r="AB12" s="4">
        <f>AN12</f>
        <v>77.777777777777786</v>
      </c>
      <c r="AC12" s="20"/>
      <c r="AD12" s="20"/>
      <c r="AE12" s="20"/>
      <c r="AI12" s="4" t="s">
        <v>131</v>
      </c>
      <c r="AJ12" s="4" t="s">
        <v>126</v>
      </c>
      <c r="AK12" s="4" t="s">
        <v>55</v>
      </c>
      <c r="AL12" s="20">
        <v>4</v>
      </c>
      <c r="AM12" s="20">
        <v>18</v>
      </c>
      <c r="AN12" s="4">
        <f>(1-(AL12/AM12))*100</f>
        <v>77.777777777777786</v>
      </c>
      <c r="AO12" s="7" t="s">
        <v>437</v>
      </c>
      <c r="BA12" s="8" t="e">
        <f>(AO12/$AZ$2)*100</f>
        <v>#VALUE!</v>
      </c>
      <c r="BB12" s="8" t="e">
        <f t="shared" si="7"/>
        <v>#DIV/0!</v>
      </c>
      <c r="BC12" s="8" t="e">
        <f t="shared" si="8"/>
        <v>#DIV/0!</v>
      </c>
      <c r="BD12" s="8" t="e">
        <f t="shared" si="2"/>
        <v>#DIV/0!</v>
      </c>
      <c r="BE12" s="8" t="e">
        <f t="shared" si="3"/>
        <v>#DIV/0!</v>
      </c>
      <c r="BF12" s="8" t="e">
        <f t="shared" si="4"/>
        <v>#DIV/0!</v>
      </c>
      <c r="BG12" s="8" t="e">
        <f t="shared" si="9"/>
        <v>#DIV/0!</v>
      </c>
      <c r="BH12" s="8" t="e">
        <f t="shared" si="10"/>
        <v>#DIV/0!</v>
      </c>
      <c r="BI12" s="8" t="e">
        <f t="shared" si="11"/>
        <v>#DIV/0!</v>
      </c>
      <c r="BJ12" s="8" t="e">
        <f t="shared" si="12"/>
        <v>#DIV/0!</v>
      </c>
    </row>
    <row r="13" spans="1:62" x14ac:dyDescent="0.8">
      <c r="A13">
        <v>31259530</v>
      </c>
      <c r="B13" t="s">
        <v>7</v>
      </c>
      <c r="C13">
        <v>2019</v>
      </c>
      <c r="D13" t="s">
        <v>165</v>
      </c>
      <c r="E13" t="s">
        <v>6</v>
      </c>
      <c r="F13" t="s">
        <v>149</v>
      </c>
      <c r="G13" s="20" t="s">
        <v>43</v>
      </c>
      <c r="H13" s="20" t="s">
        <v>54</v>
      </c>
      <c r="I13" s="20">
        <v>70</v>
      </c>
      <c r="K13" s="20">
        <v>24.3</v>
      </c>
      <c r="L13" s="20" t="s">
        <v>39</v>
      </c>
      <c r="M13" s="55" t="s">
        <v>72</v>
      </c>
      <c r="N13" s="4" t="s">
        <v>443</v>
      </c>
      <c r="O13" s="4" t="s">
        <v>55</v>
      </c>
      <c r="P13" s="20" t="s">
        <v>411</v>
      </c>
      <c r="Q13" s="4" t="s">
        <v>124</v>
      </c>
      <c r="S13" s="20">
        <v>2</v>
      </c>
      <c r="V13" s="20"/>
      <c r="W13" s="20"/>
      <c r="Y13" s="20" t="s">
        <v>52</v>
      </c>
      <c r="Z13" s="20" t="s">
        <v>48</v>
      </c>
      <c r="AA13" s="20">
        <v>5</v>
      </c>
      <c r="AB13" s="4">
        <f t="shared" si="5"/>
        <v>99.6</v>
      </c>
      <c r="AC13" s="20"/>
      <c r="AD13" s="20"/>
      <c r="AE13" s="20"/>
      <c r="AI13" s="4" t="s">
        <v>119</v>
      </c>
      <c r="AJ13" s="4" t="s">
        <v>127</v>
      </c>
      <c r="AK13" s="4" t="s">
        <v>55</v>
      </c>
      <c r="AL13" s="20">
        <v>0.05</v>
      </c>
      <c r="AM13" s="20">
        <v>12.5</v>
      </c>
      <c r="AN13" s="4">
        <f t="shared" si="13"/>
        <v>99.6</v>
      </c>
      <c r="AO13" s="7" t="s">
        <v>444</v>
      </c>
      <c r="AV13" s="9"/>
      <c r="AW13" s="9"/>
      <c r="AX13" s="9"/>
      <c r="AY13" s="9"/>
      <c r="AZ13" s="9"/>
      <c r="BA13" s="8" t="e">
        <f>(AO13/$AZ$2)*100</f>
        <v>#VALUE!</v>
      </c>
      <c r="BB13" s="8" t="e">
        <f t="shared" si="7"/>
        <v>#DIV/0!</v>
      </c>
      <c r="BC13" s="8" t="e">
        <f t="shared" si="8"/>
        <v>#DIV/0!</v>
      </c>
      <c r="BD13" s="8" t="e">
        <f t="shared" si="2"/>
        <v>#DIV/0!</v>
      </c>
      <c r="BE13" s="8" t="e">
        <f t="shared" si="3"/>
        <v>#DIV/0!</v>
      </c>
      <c r="BF13" s="8" t="e">
        <f t="shared" si="4"/>
        <v>#DIV/0!</v>
      </c>
      <c r="BG13" s="8" t="e">
        <f t="shared" si="9"/>
        <v>#DIV/0!</v>
      </c>
      <c r="BH13" s="8" t="e">
        <f t="shared" si="10"/>
        <v>#DIV/0!</v>
      </c>
      <c r="BI13" s="8" t="e">
        <f t="shared" si="11"/>
        <v>#DIV/0!</v>
      </c>
      <c r="BJ13" s="8" t="e">
        <f t="shared" si="12"/>
        <v>#DIV/0!</v>
      </c>
    </row>
    <row r="14" spans="1:62" x14ac:dyDescent="0.8">
      <c r="A14">
        <v>31682097</v>
      </c>
      <c r="B14" t="s">
        <v>8</v>
      </c>
      <c r="C14">
        <v>2019</v>
      </c>
      <c r="D14" t="s">
        <v>166</v>
      </c>
      <c r="E14" t="s">
        <v>6</v>
      </c>
      <c r="F14" t="s">
        <v>149</v>
      </c>
      <c r="G14" s="20" t="s">
        <v>43</v>
      </c>
      <c r="H14" s="20" t="s">
        <v>54</v>
      </c>
      <c r="I14" s="20">
        <v>110</v>
      </c>
      <c r="K14" s="20" t="s">
        <v>401</v>
      </c>
      <c r="L14" s="20" t="s">
        <v>39</v>
      </c>
      <c r="M14" s="55" t="s">
        <v>40</v>
      </c>
      <c r="N14" s="4" t="s">
        <v>446</v>
      </c>
      <c r="O14" s="4" t="s">
        <v>72</v>
      </c>
      <c r="P14" s="20" t="s">
        <v>412</v>
      </c>
      <c r="Q14" s="4" t="s">
        <v>149</v>
      </c>
      <c r="S14" s="20">
        <v>19.399999999999999</v>
      </c>
      <c r="V14" s="20">
        <v>3.1</v>
      </c>
      <c r="W14" s="20"/>
      <c r="Y14" s="20" t="s">
        <v>52</v>
      </c>
      <c r="Z14" s="20" t="s">
        <v>63</v>
      </c>
      <c r="AA14" s="20">
        <v>8</v>
      </c>
      <c r="AB14" s="4">
        <f t="shared" si="5"/>
        <v>82.325029655990505</v>
      </c>
      <c r="AC14" s="20">
        <v>3.7</v>
      </c>
      <c r="AD14" s="20">
        <v>3.4</v>
      </c>
      <c r="AE14" s="20">
        <v>1.4</v>
      </c>
      <c r="AF14" s="4" t="s">
        <v>422</v>
      </c>
      <c r="AG14" s="4" t="s">
        <v>423</v>
      </c>
      <c r="AH14" s="4" t="s">
        <v>424</v>
      </c>
      <c r="AI14" s="4" t="s">
        <v>131</v>
      </c>
      <c r="AJ14" s="4" t="s">
        <v>127</v>
      </c>
      <c r="AL14" s="20">
        <v>298</v>
      </c>
      <c r="AM14" s="20">
        <v>1686</v>
      </c>
      <c r="AN14" s="4">
        <f t="shared" si="13"/>
        <v>82.325029655990505</v>
      </c>
      <c r="BA14" s="8" t="e">
        <f t="shared" si="6"/>
        <v>#DIV/0!</v>
      </c>
      <c r="BB14" s="8" t="e">
        <f t="shared" si="7"/>
        <v>#DIV/0!</v>
      </c>
      <c r="BC14" s="8" t="e">
        <f t="shared" si="8"/>
        <v>#DIV/0!</v>
      </c>
      <c r="BD14" s="8" t="e">
        <f t="shared" si="2"/>
        <v>#DIV/0!</v>
      </c>
      <c r="BE14" s="8" t="e">
        <f t="shared" si="3"/>
        <v>#DIV/0!</v>
      </c>
      <c r="BF14" s="8" t="e">
        <f t="shared" si="4"/>
        <v>#DIV/0!</v>
      </c>
      <c r="BG14" s="8" t="e">
        <f t="shared" si="9"/>
        <v>#DIV/0!</v>
      </c>
      <c r="BH14" s="8" t="e">
        <f t="shared" si="10"/>
        <v>#DIV/0!</v>
      </c>
      <c r="BI14" s="8" t="e">
        <f t="shared" si="11"/>
        <v>#DIV/0!</v>
      </c>
      <c r="BJ14" s="8" t="e">
        <f t="shared" si="12"/>
        <v>#DIV/0!</v>
      </c>
    </row>
    <row r="15" spans="1:62" x14ac:dyDescent="0.8">
      <c r="A15">
        <v>31747128</v>
      </c>
      <c r="B15" t="s">
        <v>12</v>
      </c>
      <c r="C15">
        <v>2019</v>
      </c>
      <c r="D15" t="s">
        <v>167</v>
      </c>
      <c r="E15" t="s">
        <v>6</v>
      </c>
      <c r="F15" t="s">
        <v>149</v>
      </c>
      <c r="G15" s="22"/>
      <c r="H15" s="22"/>
      <c r="I15" s="22"/>
      <c r="J15" s="16"/>
      <c r="K15" s="22" t="s">
        <v>406</v>
      </c>
      <c r="L15" s="22"/>
      <c r="M15" s="57"/>
      <c r="N15" s="16"/>
      <c r="O15" s="16"/>
      <c r="P15" s="22" t="s">
        <v>406</v>
      </c>
      <c r="Q15" s="16"/>
      <c r="R15" s="16"/>
      <c r="S15" s="22"/>
      <c r="V15" s="22"/>
      <c r="W15" s="22"/>
      <c r="Y15" s="22"/>
      <c r="Z15" s="22"/>
      <c r="AA15" s="22"/>
      <c r="AB15" s="4" t="str">
        <f t="shared" si="5"/>
        <v>N/A</v>
      </c>
      <c r="AC15" s="22"/>
      <c r="AD15" s="20"/>
      <c r="AE15" s="20"/>
      <c r="AJ15" s="4" t="s">
        <v>127</v>
      </c>
      <c r="AL15" s="22"/>
      <c r="AM15" s="22"/>
      <c r="AN15" s="22" t="s">
        <v>395</v>
      </c>
      <c r="AO15" s="30"/>
      <c r="BA15" s="8" t="e">
        <f t="shared" si="6"/>
        <v>#DIV/0!</v>
      </c>
      <c r="BB15" s="8" t="e">
        <f t="shared" si="7"/>
        <v>#DIV/0!</v>
      </c>
      <c r="BC15" s="8" t="e">
        <f t="shared" si="8"/>
        <v>#DIV/0!</v>
      </c>
      <c r="BD15" s="8" t="e">
        <f t="shared" si="2"/>
        <v>#DIV/0!</v>
      </c>
      <c r="BE15" s="8" t="e">
        <f t="shared" si="3"/>
        <v>#DIV/0!</v>
      </c>
      <c r="BF15" s="8" t="e">
        <f t="shared" si="4"/>
        <v>#VALUE!</v>
      </c>
      <c r="BG15" s="8" t="e">
        <f t="shared" si="9"/>
        <v>#DIV/0!</v>
      </c>
      <c r="BH15" s="8" t="e">
        <f t="shared" si="10"/>
        <v>#DIV/0!</v>
      </c>
      <c r="BI15" s="8" t="e">
        <f t="shared" si="11"/>
        <v>#DIV/0!</v>
      </c>
      <c r="BJ15" s="8" t="e">
        <f t="shared" si="12"/>
        <v>#DIV/0!</v>
      </c>
    </row>
    <row r="16" spans="1:62" s="13" customFormat="1" x14ac:dyDescent="0.8">
      <c r="A16">
        <v>30016073</v>
      </c>
      <c r="B16" t="s">
        <v>7</v>
      </c>
      <c r="C16">
        <v>2018</v>
      </c>
      <c r="D16" t="s">
        <v>168</v>
      </c>
      <c r="E16" t="s">
        <v>6</v>
      </c>
      <c r="F16" t="s">
        <v>149</v>
      </c>
      <c r="G16" s="22"/>
      <c r="H16" s="22"/>
      <c r="I16" s="22"/>
      <c r="J16" s="22" t="s">
        <v>413</v>
      </c>
      <c r="K16" s="22"/>
      <c r="L16" s="22"/>
      <c r="M16" s="57"/>
      <c r="N16" s="16"/>
      <c r="O16" s="16"/>
      <c r="P16" s="22" t="s">
        <v>413</v>
      </c>
      <c r="Q16" s="16"/>
      <c r="R16" s="16"/>
      <c r="S16" s="22"/>
      <c r="T16" s="10"/>
      <c r="U16" s="10"/>
      <c r="V16" s="22"/>
      <c r="W16" s="22"/>
      <c r="X16" s="10"/>
      <c r="Y16" s="22"/>
      <c r="Z16" s="22"/>
      <c r="AA16" s="22"/>
      <c r="AB16" s="4" t="str">
        <f t="shared" si="5"/>
        <v>N/A</v>
      </c>
      <c r="AC16" s="22"/>
      <c r="AD16" s="20"/>
      <c r="AE16" s="20"/>
      <c r="AF16" s="10"/>
      <c r="AG16" s="10"/>
      <c r="AH16" s="10"/>
      <c r="AI16" s="10"/>
      <c r="AJ16" s="4" t="s">
        <v>127</v>
      </c>
      <c r="AK16" s="4"/>
      <c r="AL16" s="22"/>
      <c r="AM16" s="22"/>
      <c r="AN16" s="22" t="s">
        <v>395</v>
      </c>
      <c r="AO16" s="30"/>
      <c r="AP16" s="12"/>
      <c r="AQ16" s="9"/>
      <c r="AR16" s="9"/>
      <c r="AV16" s="9"/>
      <c r="AW16" s="9"/>
      <c r="AX16" s="9"/>
      <c r="AY16" s="9"/>
      <c r="AZ16" s="9"/>
      <c r="BA16" s="8" t="e">
        <f t="shared" si="6"/>
        <v>#DIV/0!</v>
      </c>
      <c r="BB16" s="8" t="e">
        <f t="shared" si="7"/>
        <v>#DIV/0!</v>
      </c>
      <c r="BC16" s="8" t="e">
        <f t="shared" si="8"/>
        <v>#DIV/0!</v>
      </c>
      <c r="BD16" s="8" t="e">
        <f t="shared" si="2"/>
        <v>#DIV/0!</v>
      </c>
      <c r="BE16" s="8" t="e">
        <f t="shared" si="3"/>
        <v>#DIV/0!</v>
      </c>
      <c r="BF16" s="8" t="e">
        <f t="shared" si="4"/>
        <v>#VALUE!</v>
      </c>
      <c r="BG16" s="8" t="e">
        <f t="shared" si="9"/>
        <v>#DIV/0!</v>
      </c>
      <c r="BH16" s="8" t="e">
        <f t="shared" si="10"/>
        <v>#DIV/0!</v>
      </c>
      <c r="BI16" s="8" t="e">
        <f t="shared" si="11"/>
        <v>#DIV/0!</v>
      </c>
      <c r="BJ16" s="8" t="e">
        <f t="shared" si="12"/>
        <v>#DIV/0!</v>
      </c>
    </row>
    <row r="17" spans="1:62" s="13" customFormat="1" x14ac:dyDescent="0.8">
      <c r="A17">
        <v>29561590</v>
      </c>
      <c r="B17" t="s">
        <v>8</v>
      </c>
      <c r="C17">
        <v>2018</v>
      </c>
      <c r="D17" t="s">
        <v>80</v>
      </c>
      <c r="E17" t="s">
        <v>6</v>
      </c>
      <c r="F17" t="s">
        <v>149</v>
      </c>
      <c r="G17" s="20" t="s">
        <v>37</v>
      </c>
      <c r="H17" s="20" t="s">
        <v>55</v>
      </c>
      <c r="I17" s="20">
        <v>160</v>
      </c>
      <c r="J17" s="10"/>
      <c r="K17" s="20" t="s">
        <v>402</v>
      </c>
      <c r="L17" s="20" t="s">
        <v>39</v>
      </c>
      <c r="M17" s="55" t="s">
        <v>40</v>
      </c>
      <c r="N17" s="10" t="s">
        <v>447</v>
      </c>
      <c r="O17" s="4" t="s">
        <v>72</v>
      </c>
      <c r="P17" s="20" t="s">
        <v>448</v>
      </c>
      <c r="Q17" s="4" t="s">
        <v>149</v>
      </c>
      <c r="R17" s="4"/>
      <c r="S17" s="20">
        <v>43</v>
      </c>
      <c r="T17" s="10"/>
      <c r="U17" s="10"/>
      <c r="V17" s="20"/>
      <c r="W17" s="20"/>
      <c r="X17" s="10"/>
      <c r="Y17" s="20" t="s">
        <v>47</v>
      </c>
      <c r="Z17" s="20" t="s">
        <v>69</v>
      </c>
      <c r="AA17" s="20">
        <v>1</v>
      </c>
      <c r="AB17" s="4">
        <f t="shared" si="5"/>
        <v>53.846153846153854</v>
      </c>
      <c r="AC17" s="20"/>
      <c r="AD17" s="20"/>
      <c r="AE17" s="20"/>
      <c r="AF17" s="10"/>
      <c r="AG17" s="10"/>
      <c r="AH17" s="10"/>
      <c r="AI17" s="10" t="s">
        <v>449</v>
      </c>
      <c r="AJ17" s="4" t="s">
        <v>127</v>
      </c>
      <c r="AK17" s="4"/>
      <c r="AL17" s="20">
        <v>2.4</v>
      </c>
      <c r="AM17" s="20">
        <v>5.2</v>
      </c>
      <c r="AN17" s="20">
        <f t="shared" ref="AN17:AN29" si="14">(AM17-AL17)/AM17*100</f>
        <v>53.846153846153854</v>
      </c>
      <c r="AO17" s="31"/>
      <c r="AP17" s="12"/>
      <c r="AQ17" s="9"/>
      <c r="AR17" s="9"/>
      <c r="AV17" s="9"/>
      <c r="AW17" s="9"/>
      <c r="AX17" s="9"/>
      <c r="AY17" s="9"/>
      <c r="AZ17" s="9"/>
      <c r="BA17" s="8" t="e">
        <f t="shared" si="6"/>
        <v>#DIV/0!</v>
      </c>
      <c r="BB17" s="8" t="e">
        <f t="shared" si="7"/>
        <v>#DIV/0!</v>
      </c>
      <c r="BC17" s="8" t="e">
        <f t="shared" si="8"/>
        <v>#DIV/0!</v>
      </c>
      <c r="BD17" s="8" t="e">
        <f t="shared" si="2"/>
        <v>#DIV/0!</v>
      </c>
      <c r="BE17" s="8" t="e">
        <f t="shared" si="3"/>
        <v>#DIV/0!</v>
      </c>
      <c r="BF17" s="8" t="e">
        <f t="shared" si="4"/>
        <v>#DIV/0!</v>
      </c>
      <c r="BG17" s="8" t="e">
        <f t="shared" si="9"/>
        <v>#DIV/0!</v>
      </c>
      <c r="BH17" s="8" t="e">
        <f t="shared" si="10"/>
        <v>#DIV/0!</v>
      </c>
      <c r="BI17" s="8" t="e">
        <f t="shared" si="11"/>
        <v>#DIV/0!</v>
      </c>
      <c r="BJ17" s="8" t="e">
        <f t="shared" si="12"/>
        <v>#DIV/0!</v>
      </c>
    </row>
    <row r="18" spans="1:62" s="13" customFormat="1" x14ac:dyDescent="0.8">
      <c r="A18">
        <v>30083665</v>
      </c>
      <c r="B18" t="s">
        <v>10</v>
      </c>
      <c r="C18">
        <v>2018</v>
      </c>
      <c r="D18" t="s">
        <v>169</v>
      </c>
      <c r="E18" t="s">
        <v>6</v>
      </c>
      <c r="F18" t="s">
        <v>149</v>
      </c>
      <c r="G18" s="16" t="s">
        <v>37</v>
      </c>
      <c r="H18" s="22" t="s">
        <v>59</v>
      </c>
      <c r="I18" s="22">
        <v>45.9</v>
      </c>
      <c r="J18" s="16"/>
      <c r="K18" s="22"/>
      <c r="L18" s="22" t="s">
        <v>39</v>
      </c>
      <c r="M18" s="59" t="s">
        <v>55</v>
      </c>
      <c r="N18" s="16" t="s">
        <v>149</v>
      </c>
      <c r="O18" s="16" t="s">
        <v>55</v>
      </c>
      <c r="P18" s="22" t="s">
        <v>450</v>
      </c>
      <c r="Q18" s="16" t="s">
        <v>124</v>
      </c>
      <c r="R18" s="16"/>
      <c r="S18" s="22"/>
      <c r="T18" s="16"/>
      <c r="U18" s="16"/>
      <c r="V18" s="22"/>
      <c r="W18" s="22"/>
      <c r="X18" s="16"/>
      <c r="Y18" s="22"/>
      <c r="Z18" s="22"/>
      <c r="AA18" s="22"/>
      <c r="AB18" s="16" t="str">
        <f t="shared" si="5"/>
        <v>N/A</v>
      </c>
      <c r="AC18" s="22"/>
      <c r="AD18" s="22"/>
      <c r="AE18" s="22"/>
      <c r="AF18" s="16"/>
      <c r="AG18" s="16"/>
      <c r="AH18" s="16"/>
      <c r="AI18" s="16"/>
      <c r="AJ18" s="16" t="s">
        <v>125</v>
      </c>
      <c r="AK18" s="16" t="s">
        <v>451</v>
      </c>
      <c r="AL18" s="22"/>
      <c r="AM18" s="22"/>
      <c r="AN18" s="20" t="s">
        <v>395</v>
      </c>
      <c r="AO18" s="31" t="s">
        <v>452</v>
      </c>
      <c r="AP18" s="12"/>
      <c r="AQ18" s="9"/>
      <c r="AR18" s="9"/>
      <c r="AV18" s="9"/>
      <c r="AW18" s="9"/>
      <c r="AX18" s="9"/>
      <c r="AY18" s="9"/>
      <c r="AZ18" s="9"/>
      <c r="BA18" s="8" t="e">
        <f t="shared" si="6"/>
        <v>#DIV/0!</v>
      </c>
      <c r="BB18" s="8" t="e">
        <f t="shared" si="7"/>
        <v>#DIV/0!</v>
      </c>
      <c r="BC18" s="8" t="e">
        <f t="shared" si="8"/>
        <v>#DIV/0!</v>
      </c>
      <c r="BD18" s="8" t="e">
        <f t="shared" si="2"/>
        <v>#DIV/0!</v>
      </c>
      <c r="BE18" s="8" t="e">
        <f t="shared" si="3"/>
        <v>#DIV/0!</v>
      </c>
      <c r="BF18" s="8" t="e">
        <f t="shared" si="4"/>
        <v>#VALUE!</v>
      </c>
      <c r="BG18" s="8" t="e">
        <f t="shared" si="9"/>
        <v>#DIV/0!</v>
      </c>
      <c r="BH18" s="8" t="e">
        <f t="shared" si="10"/>
        <v>#DIV/0!</v>
      </c>
      <c r="BI18" s="8" t="e">
        <f t="shared" si="11"/>
        <v>#DIV/0!</v>
      </c>
      <c r="BJ18" s="8" t="e">
        <f t="shared" si="12"/>
        <v>#DIV/0!</v>
      </c>
    </row>
    <row r="19" spans="1:62" s="13" customFormat="1" x14ac:dyDescent="0.8">
      <c r="A19">
        <v>29992216</v>
      </c>
      <c r="B19" t="s">
        <v>10</v>
      </c>
      <c r="C19">
        <v>2018</v>
      </c>
      <c r="D19" t="s">
        <v>170</v>
      </c>
      <c r="E19" t="s">
        <v>6</v>
      </c>
      <c r="F19" t="s">
        <v>149</v>
      </c>
      <c r="G19" s="20" t="s">
        <v>43</v>
      </c>
      <c r="H19" s="20" t="s">
        <v>54</v>
      </c>
      <c r="I19" s="20">
        <v>130</v>
      </c>
      <c r="J19" s="10"/>
      <c r="K19" s="20">
        <v>-22</v>
      </c>
      <c r="L19" s="20" t="s">
        <v>39</v>
      </c>
      <c r="M19" s="55" t="s">
        <v>74</v>
      </c>
      <c r="N19" s="10" t="s">
        <v>453</v>
      </c>
      <c r="O19" s="4" t="s">
        <v>72</v>
      </c>
      <c r="P19" s="32" t="s">
        <v>414</v>
      </c>
      <c r="Q19" s="4" t="s">
        <v>149</v>
      </c>
      <c r="R19" s="4"/>
      <c r="S19" s="20">
        <v>90.9</v>
      </c>
      <c r="T19" s="10"/>
      <c r="U19" s="10"/>
      <c r="V19" s="20"/>
      <c r="W19" s="20"/>
      <c r="X19" s="10"/>
      <c r="Y19" s="20" t="s">
        <v>52</v>
      </c>
      <c r="Z19" s="20" t="s">
        <v>63</v>
      </c>
      <c r="AA19" s="20">
        <v>8</v>
      </c>
      <c r="AB19" s="4">
        <f t="shared" si="5"/>
        <v>78.297872340425528</v>
      </c>
      <c r="AC19" s="20"/>
      <c r="AD19" s="20"/>
      <c r="AE19" s="20"/>
      <c r="AF19" s="10"/>
      <c r="AG19" s="10"/>
      <c r="AH19" s="10"/>
      <c r="AI19" s="10" t="s">
        <v>131</v>
      </c>
      <c r="AJ19" s="4" t="s">
        <v>127</v>
      </c>
      <c r="AK19" s="4"/>
      <c r="AL19" s="20">
        <v>91.8</v>
      </c>
      <c r="AM19" s="20">
        <v>423</v>
      </c>
      <c r="AN19" s="20">
        <f t="shared" si="14"/>
        <v>78.297872340425528</v>
      </c>
      <c r="AO19" s="31"/>
      <c r="AP19" s="12"/>
      <c r="AQ19" s="9"/>
      <c r="AR19" s="9"/>
      <c r="AV19" s="9"/>
      <c r="AW19" s="9"/>
      <c r="AX19" s="9"/>
      <c r="AY19" s="9"/>
      <c r="AZ19" s="9"/>
      <c r="BA19" s="8" t="e">
        <f t="shared" si="6"/>
        <v>#DIV/0!</v>
      </c>
      <c r="BB19" s="8" t="e">
        <f t="shared" si="7"/>
        <v>#DIV/0!</v>
      </c>
      <c r="BC19" s="8" t="e">
        <f t="shared" si="8"/>
        <v>#DIV/0!</v>
      </c>
      <c r="BD19" s="8" t="e">
        <f t="shared" si="2"/>
        <v>#DIV/0!</v>
      </c>
      <c r="BE19" s="8" t="e">
        <f t="shared" si="3"/>
        <v>#DIV/0!</v>
      </c>
      <c r="BF19" s="8" t="e">
        <f t="shared" si="4"/>
        <v>#DIV/0!</v>
      </c>
      <c r="BG19" s="8" t="e">
        <f t="shared" si="9"/>
        <v>#DIV/0!</v>
      </c>
      <c r="BH19" s="8" t="e">
        <f t="shared" si="10"/>
        <v>#DIV/0!</v>
      </c>
      <c r="BI19" s="8" t="e">
        <f t="shared" si="11"/>
        <v>#DIV/0!</v>
      </c>
      <c r="BJ19" s="8" t="e">
        <f t="shared" si="12"/>
        <v>#DIV/0!</v>
      </c>
    </row>
    <row r="20" spans="1:62" s="13" customFormat="1" x14ac:dyDescent="0.8">
      <c r="A20">
        <v>30410684</v>
      </c>
      <c r="B20" t="s">
        <v>81</v>
      </c>
      <c r="C20">
        <v>2018</v>
      </c>
      <c r="D20" t="s">
        <v>171</v>
      </c>
      <c r="E20" t="s">
        <v>6</v>
      </c>
      <c r="F20" t="s">
        <v>149</v>
      </c>
      <c r="G20" s="20" t="s">
        <v>43</v>
      </c>
      <c r="H20" s="20" t="s">
        <v>54</v>
      </c>
      <c r="I20" s="24">
        <v>115</v>
      </c>
      <c r="J20" s="10"/>
      <c r="K20" s="20" t="s">
        <v>395</v>
      </c>
      <c r="L20" s="20" t="s">
        <v>39</v>
      </c>
      <c r="M20" s="55" t="s">
        <v>76</v>
      </c>
      <c r="N20" s="10" t="s">
        <v>455</v>
      </c>
      <c r="O20" s="4" t="s">
        <v>55</v>
      </c>
      <c r="P20" s="22" t="s">
        <v>454</v>
      </c>
      <c r="Q20" s="4" t="s">
        <v>55</v>
      </c>
      <c r="R20" s="4"/>
      <c r="S20" s="20" t="s">
        <v>395</v>
      </c>
      <c r="T20" s="10"/>
      <c r="U20" s="10"/>
      <c r="V20" s="20">
        <v>5.2</v>
      </c>
      <c r="W20" s="20" t="s">
        <v>395</v>
      </c>
      <c r="X20" s="10"/>
      <c r="Y20" s="20" t="s">
        <v>47</v>
      </c>
      <c r="Z20" s="20" t="s">
        <v>48</v>
      </c>
      <c r="AA20" s="20" t="s">
        <v>395</v>
      </c>
      <c r="AB20" s="4" t="str">
        <f t="shared" si="5"/>
        <v>N/A</v>
      </c>
      <c r="AC20" s="20">
        <v>29.8</v>
      </c>
      <c r="AD20" s="20">
        <v>20.8</v>
      </c>
      <c r="AE20" s="20">
        <v>2.9</v>
      </c>
      <c r="AF20" s="10" t="s">
        <v>422</v>
      </c>
      <c r="AG20" s="10" t="s">
        <v>423</v>
      </c>
      <c r="AH20" s="10" t="s">
        <v>426</v>
      </c>
      <c r="AI20" s="10"/>
      <c r="AJ20" s="4" t="s">
        <v>126</v>
      </c>
      <c r="AK20" s="4"/>
      <c r="AL20" s="20" t="s">
        <v>395</v>
      </c>
      <c r="AM20" s="20" t="s">
        <v>395</v>
      </c>
      <c r="AN20" s="20" t="s">
        <v>395</v>
      </c>
      <c r="AO20" s="33" t="s">
        <v>456</v>
      </c>
      <c r="AP20" s="12"/>
      <c r="AQ20" s="9"/>
      <c r="AR20" s="9"/>
      <c r="AV20" s="9"/>
      <c r="AW20" s="9"/>
      <c r="AX20" s="9"/>
      <c r="AY20" s="9"/>
      <c r="AZ20" s="9"/>
      <c r="BA20" s="8" t="e">
        <f t="shared" si="6"/>
        <v>#DIV/0!</v>
      </c>
      <c r="BB20" s="8" t="e">
        <f t="shared" si="7"/>
        <v>#DIV/0!</v>
      </c>
      <c r="BC20" s="8" t="e">
        <f t="shared" si="8"/>
        <v>#DIV/0!</v>
      </c>
      <c r="BD20" s="8" t="e">
        <f t="shared" si="2"/>
        <v>#VALUE!</v>
      </c>
      <c r="BE20" s="8" t="e">
        <f t="shared" si="3"/>
        <v>#VALUE!</v>
      </c>
      <c r="BF20" s="8" t="e">
        <f t="shared" si="4"/>
        <v>#VALUE!</v>
      </c>
      <c r="BG20" s="8" t="e">
        <f t="shared" si="9"/>
        <v>#DIV/0!</v>
      </c>
      <c r="BH20" s="8" t="e">
        <f t="shared" si="10"/>
        <v>#DIV/0!</v>
      </c>
      <c r="BI20" s="8" t="e">
        <f t="shared" si="11"/>
        <v>#DIV/0!</v>
      </c>
      <c r="BJ20" s="8" t="e">
        <f t="shared" si="12"/>
        <v>#DIV/0!</v>
      </c>
    </row>
    <row r="21" spans="1:62" s="13" customFormat="1" x14ac:dyDescent="0.8">
      <c r="A21">
        <v>31251050</v>
      </c>
      <c r="B21" t="s">
        <v>18</v>
      </c>
      <c r="C21">
        <v>2019</v>
      </c>
      <c r="D21" t="s">
        <v>172</v>
      </c>
      <c r="E21" t="s">
        <v>6</v>
      </c>
      <c r="F21" t="s">
        <v>149</v>
      </c>
      <c r="G21" s="20" t="s">
        <v>43</v>
      </c>
      <c r="H21" s="20" t="s">
        <v>54</v>
      </c>
      <c r="I21" s="20">
        <v>172.5</v>
      </c>
      <c r="J21" s="10"/>
      <c r="K21" s="20" t="s">
        <v>395</v>
      </c>
      <c r="L21" s="20" t="s">
        <v>39</v>
      </c>
      <c r="M21" s="55" t="s">
        <v>40</v>
      </c>
      <c r="N21" s="10" t="s">
        <v>458</v>
      </c>
      <c r="O21" s="4" t="s">
        <v>72</v>
      </c>
      <c r="P21" s="22" t="s">
        <v>457</v>
      </c>
      <c r="Q21" s="4" t="s">
        <v>149</v>
      </c>
      <c r="R21" s="4"/>
      <c r="S21" s="20">
        <v>20</v>
      </c>
      <c r="T21" s="10"/>
      <c r="U21" s="10"/>
      <c r="V21" s="20">
        <v>5.0999999999999996</v>
      </c>
      <c r="W21" s="20">
        <v>1.8</v>
      </c>
      <c r="X21" s="10"/>
      <c r="Y21" s="20" t="s">
        <v>41</v>
      </c>
      <c r="Z21" s="20"/>
      <c r="AA21" s="20">
        <v>2</v>
      </c>
      <c r="AB21" s="4">
        <f t="shared" si="5"/>
        <v>72.013651877133114</v>
      </c>
      <c r="AC21" s="20">
        <v>52</v>
      </c>
      <c r="AD21" s="20">
        <v>44</v>
      </c>
      <c r="AE21" s="20">
        <v>34</v>
      </c>
      <c r="AF21" s="10" t="s">
        <v>423</v>
      </c>
      <c r="AG21" s="10" t="s">
        <v>422</v>
      </c>
      <c r="AH21" s="10" t="s">
        <v>425</v>
      </c>
      <c r="AI21" s="10"/>
      <c r="AJ21" s="4" t="s">
        <v>127</v>
      </c>
      <c r="AK21" s="4"/>
      <c r="AL21" s="20">
        <v>82</v>
      </c>
      <c r="AM21" s="20">
        <v>293</v>
      </c>
      <c r="AN21" s="20">
        <f>(AM21-AL21)/AM21*100</f>
        <v>72.013651877133114</v>
      </c>
      <c r="AO21" s="31"/>
      <c r="AP21" s="12"/>
      <c r="AQ21" s="9"/>
      <c r="AR21" s="9"/>
      <c r="AV21" s="9"/>
      <c r="AW21" s="9"/>
      <c r="AX21" s="9"/>
      <c r="AY21" s="9"/>
      <c r="AZ21" s="9"/>
      <c r="BA21" s="8" t="e">
        <f t="shared" si="6"/>
        <v>#DIV/0!</v>
      </c>
      <c r="BB21" s="8" t="e">
        <f t="shared" si="7"/>
        <v>#DIV/0!</v>
      </c>
      <c r="BC21" s="8" t="e">
        <f t="shared" si="8"/>
        <v>#DIV/0!</v>
      </c>
      <c r="BD21" s="8" t="e">
        <f t="shared" si="2"/>
        <v>#DIV/0!</v>
      </c>
      <c r="BE21" s="8" t="e">
        <f t="shared" si="3"/>
        <v>#DIV/0!</v>
      </c>
      <c r="BF21" s="8" t="e">
        <f t="shared" si="4"/>
        <v>#DIV/0!</v>
      </c>
      <c r="BG21" s="8" t="e">
        <f t="shared" si="9"/>
        <v>#DIV/0!</v>
      </c>
      <c r="BH21" s="8" t="e">
        <f t="shared" si="10"/>
        <v>#DIV/0!</v>
      </c>
      <c r="BI21" s="8" t="e">
        <f t="shared" si="11"/>
        <v>#DIV/0!</v>
      </c>
      <c r="BJ21" s="8" t="e">
        <f t="shared" si="12"/>
        <v>#DIV/0!</v>
      </c>
    </row>
    <row r="22" spans="1:62" s="13" customFormat="1" x14ac:dyDescent="0.8">
      <c r="A22">
        <v>29489325</v>
      </c>
      <c r="B22" t="s">
        <v>7</v>
      </c>
      <c r="C22">
        <v>2018</v>
      </c>
      <c r="D22" t="s">
        <v>173</v>
      </c>
      <c r="E22" t="s">
        <v>6</v>
      </c>
      <c r="F22" t="s">
        <v>149</v>
      </c>
      <c r="G22" s="22"/>
      <c r="H22" s="22"/>
      <c r="I22" s="22" t="s">
        <v>396</v>
      </c>
      <c r="J22" s="16"/>
      <c r="K22" s="22"/>
      <c r="L22" s="22" t="s">
        <v>39</v>
      </c>
      <c r="M22" s="57"/>
      <c r="N22" s="16"/>
      <c r="O22" s="16"/>
      <c r="P22" s="22"/>
      <c r="Q22" s="4"/>
      <c r="R22" s="4"/>
      <c r="S22" s="22"/>
      <c r="T22" s="10"/>
      <c r="U22" s="10"/>
      <c r="V22" s="22"/>
      <c r="W22" s="22"/>
      <c r="X22" s="10"/>
      <c r="Y22" s="22"/>
      <c r="Z22" s="22"/>
      <c r="AA22" s="20"/>
      <c r="AB22" s="4">
        <f t="shared" si="5"/>
        <v>0</v>
      </c>
      <c r="AC22" s="20"/>
      <c r="AD22" s="20"/>
      <c r="AE22" s="20"/>
      <c r="AF22" s="10"/>
      <c r="AG22" s="10"/>
      <c r="AH22" s="10"/>
      <c r="AI22" s="10"/>
      <c r="AJ22" s="4" t="s">
        <v>127</v>
      </c>
      <c r="AK22" s="4"/>
      <c r="AL22" s="20"/>
      <c r="AM22" s="20"/>
      <c r="AN22" s="20"/>
      <c r="AO22" s="31"/>
      <c r="AP22" s="12"/>
      <c r="AQ22" s="9"/>
      <c r="AR22" s="9"/>
      <c r="AV22" s="9"/>
      <c r="AW22" s="9"/>
      <c r="AX22" s="9"/>
      <c r="AY22" s="9"/>
      <c r="AZ22" s="9"/>
      <c r="BA22" s="8" t="e">
        <f t="shared" si="6"/>
        <v>#DIV/0!</v>
      </c>
      <c r="BB22" s="8" t="e">
        <f t="shared" si="7"/>
        <v>#DIV/0!</v>
      </c>
      <c r="BC22" s="8" t="e">
        <f t="shared" si="8"/>
        <v>#DIV/0!</v>
      </c>
      <c r="BD22" s="8" t="e">
        <f t="shared" si="2"/>
        <v>#DIV/0!</v>
      </c>
      <c r="BE22" s="8" t="e">
        <f t="shared" si="3"/>
        <v>#DIV/0!</v>
      </c>
      <c r="BF22" s="8" t="e">
        <f t="shared" si="4"/>
        <v>#DIV/0!</v>
      </c>
      <c r="BG22" s="8" t="e">
        <f t="shared" si="9"/>
        <v>#DIV/0!</v>
      </c>
      <c r="BH22" s="8" t="e">
        <f t="shared" si="10"/>
        <v>#DIV/0!</v>
      </c>
      <c r="BI22" s="8" t="e">
        <f t="shared" si="11"/>
        <v>#DIV/0!</v>
      </c>
      <c r="BJ22" s="8" t="e">
        <f t="shared" si="12"/>
        <v>#DIV/0!</v>
      </c>
    </row>
    <row r="23" spans="1:62" s="13" customFormat="1" x14ac:dyDescent="0.8">
      <c r="A23">
        <v>30130088</v>
      </c>
      <c r="B23" t="s">
        <v>8</v>
      </c>
      <c r="C23">
        <v>2018</v>
      </c>
      <c r="D23" t="s">
        <v>174</v>
      </c>
      <c r="E23" t="s">
        <v>6</v>
      </c>
      <c r="F23" t="s">
        <v>149</v>
      </c>
      <c r="G23" s="20" t="s">
        <v>37</v>
      </c>
      <c r="H23" s="20" t="s">
        <v>55</v>
      </c>
      <c r="I23" s="20">
        <v>110</v>
      </c>
      <c r="J23" s="10"/>
      <c r="K23" s="20" t="s">
        <v>395</v>
      </c>
      <c r="L23" s="20" t="s">
        <v>39</v>
      </c>
      <c r="M23" s="55" t="s">
        <v>56</v>
      </c>
      <c r="N23" s="10"/>
      <c r="O23" s="4" t="s">
        <v>62</v>
      </c>
      <c r="P23" s="20" t="s">
        <v>415</v>
      </c>
      <c r="Q23" s="4"/>
      <c r="R23" s="4"/>
      <c r="S23" s="20">
        <v>4.3</v>
      </c>
      <c r="T23" s="10"/>
      <c r="U23" s="10"/>
      <c r="V23" s="20" t="s">
        <v>395</v>
      </c>
      <c r="W23" s="20" t="s">
        <v>395</v>
      </c>
      <c r="X23" s="10"/>
      <c r="Y23" s="20" t="s">
        <v>52</v>
      </c>
      <c r="Z23" s="20" t="s">
        <v>53</v>
      </c>
      <c r="AA23" s="20">
        <v>1</v>
      </c>
      <c r="AB23" s="4">
        <f t="shared" si="5"/>
        <v>94.117647058823522</v>
      </c>
      <c r="AC23" s="20"/>
      <c r="AD23" s="20"/>
      <c r="AE23" s="20"/>
      <c r="AF23" s="10"/>
      <c r="AG23" s="10"/>
      <c r="AH23" s="10"/>
      <c r="AI23" s="10"/>
      <c r="AJ23" s="4" t="s">
        <v>127</v>
      </c>
      <c r="AK23" s="4"/>
      <c r="AL23" s="20">
        <v>0.3</v>
      </c>
      <c r="AM23" s="20">
        <v>5.0999999999999996</v>
      </c>
      <c r="AN23" s="20">
        <f t="shared" si="14"/>
        <v>94.117647058823522</v>
      </c>
      <c r="AO23" s="31"/>
      <c r="AP23" s="12"/>
      <c r="AQ23" s="9"/>
      <c r="AR23" s="9"/>
      <c r="AV23" s="9"/>
      <c r="AW23" s="9"/>
      <c r="AX23" s="9"/>
      <c r="AY23" s="9"/>
      <c r="AZ23" s="9"/>
      <c r="BA23" s="8" t="e">
        <f t="shared" si="6"/>
        <v>#DIV/0!</v>
      </c>
      <c r="BB23" s="8" t="e">
        <f t="shared" si="7"/>
        <v>#DIV/0!</v>
      </c>
      <c r="BC23" s="8" t="e">
        <f t="shared" si="8"/>
        <v>#DIV/0!</v>
      </c>
      <c r="BD23" s="8" t="e">
        <f t="shared" si="2"/>
        <v>#DIV/0!</v>
      </c>
      <c r="BE23" s="8" t="e">
        <f t="shared" si="3"/>
        <v>#DIV/0!</v>
      </c>
      <c r="BF23" s="8" t="e">
        <f t="shared" si="4"/>
        <v>#DIV/0!</v>
      </c>
      <c r="BG23" s="8" t="e">
        <f t="shared" si="9"/>
        <v>#DIV/0!</v>
      </c>
      <c r="BH23" s="8" t="e">
        <f t="shared" si="10"/>
        <v>#DIV/0!</v>
      </c>
      <c r="BI23" s="8" t="e">
        <f t="shared" si="11"/>
        <v>#DIV/0!</v>
      </c>
      <c r="BJ23" s="8" t="e">
        <f t="shared" si="12"/>
        <v>#DIV/0!</v>
      </c>
    </row>
    <row r="24" spans="1:62" s="13" customFormat="1" x14ac:dyDescent="0.8">
      <c r="A24">
        <v>31724677</v>
      </c>
      <c r="B24" t="s">
        <v>10</v>
      </c>
      <c r="C24">
        <v>2019</v>
      </c>
      <c r="D24" t="s">
        <v>175</v>
      </c>
      <c r="E24" t="s">
        <v>6</v>
      </c>
      <c r="F24" t="s">
        <v>149</v>
      </c>
      <c r="G24" s="20" t="s">
        <v>43</v>
      </c>
      <c r="H24" s="20" t="s">
        <v>54</v>
      </c>
      <c r="I24" s="20">
        <v>67</v>
      </c>
      <c r="J24" s="10"/>
      <c r="K24" s="20">
        <v>19</v>
      </c>
      <c r="L24" s="20" t="s">
        <v>39</v>
      </c>
      <c r="M24" s="55" t="s">
        <v>62</v>
      </c>
      <c r="N24" s="10"/>
      <c r="O24" s="4" t="s">
        <v>62</v>
      </c>
      <c r="P24" s="20"/>
      <c r="Q24" s="4"/>
      <c r="R24" s="4"/>
      <c r="S24" s="20" t="s">
        <v>421</v>
      </c>
      <c r="T24" s="10"/>
      <c r="U24" s="10"/>
      <c r="V24" s="20"/>
      <c r="W24" s="20"/>
      <c r="X24" s="10"/>
      <c r="Y24" s="20" t="s">
        <v>52</v>
      </c>
      <c r="Z24" s="20" t="s">
        <v>53</v>
      </c>
      <c r="AA24" s="20"/>
      <c r="AB24" s="4">
        <f t="shared" si="5"/>
        <v>0</v>
      </c>
      <c r="AC24" s="20"/>
      <c r="AD24" s="20"/>
      <c r="AE24" s="20"/>
      <c r="AF24" s="10"/>
      <c r="AG24" s="10"/>
      <c r="AH24" s="10"/>
      <c r="AI24" s="10"/>
      <c r="AJ24" s="4" t="s">
        <v>127</v>
      </c>
      <c r="AK24" s="4"/>
      <c r="AL24" s="20"/>
      <c r="AM24" s="20"/>
      <c r="AN24" s="20"/>
      <c r="AO24" s="31"/>
      <c r="AP24" s="12"/>
      <c r="AQ24" s="9"/>
      <c r="AR24" s="9"/>
      <c r="AV24" s="9"/>
      <c r="AW24" s="9"/>
      <c r="AX24" s="9"/>
      <c r="AY24" s="9"/>
      <c r="AZ24" s="9"/>
      <c r="BA24" s="8" t="e">
        <f t="shared" si="6"/>
        <v>#DIV/0!</v>
      </c>
      <c r="BB24" s="8" t="e">
        <f t="shared" si="7"/>
        <v>#DIV/0!</v>
      </c>
      <c r="BC24" s="8" t="e">
        <f t="shared" si="8"/>
        <v>#DIV/0!</v>
      </c>
      <c r="BD24" s="8" t="e">
        <f t="shared" si="2"/>
        <v>#DIV/0!</v>
      </c>
      <c r="BE24" s="8" t="e">
        <f t="shared" si="3"/>
        <v>#DIV/0!</v>
      </c>
      <c r="BF24" s="8" t="e">
        <f t="shared" si="4"/>
        <v>#DIV/0!</v>
      </c>
      <c r="BG24" s="8" t="e">
        <f t="shared" si="9"/>
        <v>#DIV/0!</v>
      </c>
      <c r="BH24" s="8" t="e">
        <f t="shared" si="10"/>
        <v>#DIV/0!</v>
      </c>
      <c r="BI24" s="8" t="e">
        <f t="shared" si="11"/>
        <v>#DIV/0!</v>
      </c>
      <c r="BJ24" s="8" t="e">
        <f t="shared" si="12"/>
        <v>#DIV/0!</v>
      </c>
    </row>
    <row r="25" spans="1:62" s="13" customFormat="1" x14ac:dyDescent="0.8">
      <c r="A25">
        <v>31364258</v>
      </c>
      <c r="B25" t="s">
        <v>5</v>
      </c>
      <c r="C25">
        <v>2019</v>
      </c>
      <c r="D25" t="s">
        <v>176</v>
      </c>
      <c r="E25" t="s">
        <v>6</v>
      </c>
      <c r="F25" t="s">
        <v>149</v>
      </c>
      <c r="G25" s="20" t="s">
        <v>43</v>
      </c>
      <c r="H25" s="20" t="s">
        <v>54</v>
      </c>
      <c r="I25" s="20">
        <v>70</v>
      </c>
      <c r="J25" s="10"/>
      <c r="K25" s="20">
        <v>30</v>
      </c>
      <c r="L25" s="20" t="s">
        <v>39</v>
      </c>
      <c r="M25" s="55" t="s">
        <v>62</v>
      </c>
      <c r="N25" s="10"/>
      <c r="O25" s="4" t="s">
        <v>72</v>
      </c>
      <c r="P25" s="20" t="s">
        <v>416</v>
      </c>
      <c r="Q25" s="4"/>
      <c r="R25" s="4"/>
      <c r="S25" s="20">
        <v>10</v>
      </c>
      <c r="T25" s="10"/>
      <c r="U25" s="10"/>
      <c r="V25" s="20" t="s">
        <v>395</v>
      </c>
      <c r="W25" s="20" t="s">
        <v>395</v>
      </c>
      <c r="X25" s="10"/>
      <c r="Y25" s="20" t="s">
        <v>52</v>
      </c>
      <c r="Z25" s="20" t="s">
        <v>65</v>
      </c>
      <c r="AA25" s="20">
        <v>5</v>
      </c>
      <c r="AB25" s="4">
        <f t="shared" si="5"/>
        <v>64.176049129989764</v>
      </c>
      <c r="AC25" s="20"/>
      <c r="AD25" s="20"/>
      <c r="AE25" s="20"/>
      <c r="AF25" s="10"/>
      <c r="AG25" s="10"/>
      <c r="AH25" s="10"/>
      <c r="AI25" s="10" t="s">
        <v>131</v>
      </c>
      <c r="AJ25" s="4" t="s">
        <v>127</v>
      </c>
      <c r="AK25" s="4"/>
      <c r="AL25" s="20">
        <v>3.5</v>
      </c>
      <c r="AM25" s="20">
        <v>9.77</v>
      </c>
      <c r="AN25" s="20">
        <f t="shared" si="14"/>
        <v>64.176049129989764</v>
      </c>
      <c r="AO25" s="31"/>
      <c r="AP25" s="12"/>
      <c r="AQ25" s="9"/>
      <c r="AR25" s="9"/>
      <c r="AV25" s="9"/>
      <c r="AW25" s="9"/>
      <c r="AX25" s="9"/>
      <c r="AY25" s="9"/>
      <c r="AZ25" s="9"/>
      <c r="BA25" s="8" t="e">
        <f t="shared" si="6"/>
        <v>#DIV/0!</v>
      </c>
      <c r="BB25" s="8" t="e">
        <f t="shared" si="7"/>
        <v>#DIV/0!</v>
      </c>
      <c r="BC25" s="8" t="e">
        <f t="shared" si="8"/>
        <v>#DIV/0!</v>
      </c>
      <c r="BD25" s="8" t="e">
        <f t="shared" si="2"/>
        <v>#DIV/0!</v>
      </c>
      <c r="BE25" s="8" t="e">
        <f t="shared" si="3"/>
        <v>#DIV/0!</v>
      </c>
      <c r="BF25" s="8" t="e">
        <f t="shared" si="4"/>
        <v>#DIV/0!</v>
      </c>
      <c r="BG25" s="8" t="e">
        <f t="shared" si="9"/>
        <v>#DIV/0!</v>
      </c>
      <c r="BH25" s="8" t="e">
        <f t="shared" si="10"/>
        <v>#DIV/0!</v>
      </c>
      <c r="BI25" s="8" t="e">
        <f t="shared" si="11"/>
        <v>#DIV/0!</v>
      </c>
      <c r="BJ25" s="8" t="e">
        <f t="shared" si="12"/>
        <v>#DIV/0!</v>
      </c>
    </row>
    <row r="26" spans="1:62" s="13" customFormat="1" x14ac:dyDescent="0.8">
      <c r="A26">
        <v>29870655</v>
      </c>
      <c r="B26" t="s">
        <v>7</v>
      </c>
      <c r="C26">
        <v>2018</v>
      </c>
      <c r="D26" t="s">
        <v>177</v>
      </c>
      <c r="E26" t="s">
        <v>6</v>
      </c>
      <c r="F26" t="s">
        <v>149</v>
      </c>
      <c r="G26" s="22"/>
      <c r="H26" s="22"/>
      <c r="I26" s="25" t="s">
        <v>397</v>
      </c>
      <c r="J26" s="16"/>
      <c r="K26" s="22"/>
      <c r="L26" s="22"/>
      <c r="M26" s="57"/>
      <c r="N26" s="10"/>
      <c r="O26" s="4"/>
      <c r="P26" s="22"/>
      <c r="Q26" s="4"/>
      <c r="R26" s="4"/>
      <c r="S26" s="22"/>
      <c r="T26" s="10"/>
      <c r="U26" s="10"/>
      <c r="V26" s="22"/>
      <c r="W26" s="22"/>
      <c r="X26" s="10"/>
      <c r="Y26" s="22"/>
      <c r="Z26" s="20"/>
      <c r="AA26" s="20"/>
      <c r="AB26" s="4">
        <f t="shared" si="5"/>
        <v>0</v>
      </c>
      <c r="AC26" s="20"/>
      <c r="AD26" s="20"/>
      <c r="AE26" s="20"/>
      <c r="AF26" s="10"/>
      <c r="AG26" s="10"/>
      <c r="AH26" s="10"/>
      <c r="AI26" s="10"/>
      <c r="AJ26" s="4" t="s">
        <v>127</v>
      </c>
      <c r="AK26" s="4"/>
      <c r="AL26" s="20"/>
      <c r="AM26" s="20"/>
      <c r="AN26" s="20"/>
      <c r="AO26" s="31"/>
      <c r="AP26" s="12"/>
      <c r="AQ26" s="9"/>
      <c r="AR26" s="9"/>
      <c r="AV26" s="9"/>
      <c r="AW26" s="9"/>
      <c r="AX26" s="9"/>
      <c r="AY26" s="9"/>
      <c r="AZ26" s="9"/>
      <c r="BA26" s="8" t="e">
        <f t="shared" si="6"/>
        <v>#DIV/0!</v>
      </c>
      <c r="BB26" s="8" t="e">
        <f t="shared" si="7"/>
        <v>#DIV/0!</v>
      </c>
      <c r="BC26" s="8" t="e">
        <f t="shared" si="8"/>
        <v>#DIV/0!</v>
      </c>
      <c r="BD26" s="8" t="e">
        <f t="shared" si="2"/>
        <v>#DIV/0!</v>
      </c>
      <c r="BE26" s="8" t="e">
        <f t="shared" si="3"/>
        <v>#DIV/0!</v>
      </c>
      <c r="BF26" s="8" t="e">
        <f t="shared" si="4"/>
        <v>#DIV/0!</v>
      </c>
      <c r="BG26" s="8" t="e">
        <f t="shared" si="9"/>
        <v>#DIV/0!</v>
      </c>
      <c r="BH26" s="8" t="e">
        <f t="shared" si="10"/>
        <v>#DIV/0!</v>
      </c>
      <c r="BI26" s="8" t="e">
        <f t="shared" si="11"/>
        <v>#DIV/0!</v>
      </c>
      <c r="BJ26" s="8" t="e">
        <f t="shared" si="12"/>
        <v>#DIV/0!</v>
      </c>
    </row>
    <row r="27" spans="1:62" s="13" customFormat="1" x14ac:dyDescent="0.8">
      <c r="A27">
        <v>29128843</v>
      </c>
      <c r="B27" t="s">
        <v>14</v>
      </c>
      <c r="C27">
        <v>2018</v>
      </c>
      <c r="D27" t="s">
        <v>178</v>
      </c>
      <c r="E27" t="s">
        <v>6</v>
      </c>
      <c r="F27" t="s">
        <v>149</v>
      </c>
      <c r="G27" s="20" t="s">
        <v>43</v>
      </c>
      <c r="H27" s="20" t="s">
        <v>54</v>
      </c>
      <c r="I27" s="20">
        <v>200</v>
      </c>
      <c r="J27" s="10"/>
      <c r="K27" s="20" t="s">
        <v>395</v>
      </c>
      <c r="L27" s="20" t="s">
        <v>45</v>
      </c>
      <c r="M27" s="55" t="s">
        <v>62</v>
      </c>
      <c r="N27" s="10"/>
      <c r="O27" s="4" t="s">
        <v>72</v>
      </c>
      <c r="P27" s="20" t="s">
        <v>417</v>
      </c>
      <c r="Q27" s="4"/>
      <c r="R27" s="4"/>
      <c r="S27" s="20">
        <v>25</v>
      </c>
      <c r="T27" s="10"/>
      <c r="U27" s="10"/>
      <c r="V27" s="20"/>
      <c r="W27" s="20"/>
      <c r="X27" s="10"/>
      <c r="Y27" s="20" t="s">
        <v>52</v>
      </c>
      <c r="Z27" s="20" t="s">
        <v>60</v>
      </c>
      <c r="AA27" s="20">
        <v>1</v>
      </c>
      <c r="AB27" s="4">
        <f t="shared" si="5"/>
        <v>93.8</v>
      </c>
      <c r="AC27" s="20"/>
      <c r="AD27" s="20"/>
      <c r="AE27" s="20"/>
      <c r="AF27" s="10"/>
      <c r="AG27" s="10"/>
      <c r="AH27" s="10"/>
      <c r="AI27" s="10"/>
      <c r="AJ27" s="4" t="s">
        <v>127</v>
      </c>
      <c r="AK27" s="4"/>
      <c r="AL27" s="20">
        <v>6.2E-2</v>
      </c>
      <c r="AM27" s="20">
        <v>1</v>
      </c>
      <c r="AN27" s="20">
        <f t="shared" si="14"/>
        <v>93.8</v>
      </c>
      <c r="AO27" s="31"/>
      <c r="AP27" s="12"/>
      <c r="AQ27" s="9"/>
      <c r="AR27" s="9"/>
      <c r="AV27" s="9"/>
      <c r="AW27" s="9"/>
      <c r="AX27" s="9"/>
      <c r="AY27" s="9"/>
      <c r="AZ27" s="9"/>
      <c r="BA27" s="8" t="e">
        <f t="shared" si="6"/>
        <v>#DIV/0!</v>
      </c>
      <c r="BB27" s="8" t="e">
        <f t="shared" si="7"/>
        <v>#DIV/0!</v>
      </c>
      <c r="BC27" s="8" t="e">
        <f t="shared" si="8"/>
        <v>#DIV/0!</v>
      </c>
      <c r="BD27" s="8" t="e">
        <f t="shared" si="2"/>
        <v>#DIV/0!</v>
      </c>
      <c r="BE27" s="8" t="e">
        <f t="shared" si="3"/>
        <v>#DIV/0!</v>
      </c>
      <c r="BF27" s="8" t="e">
        <f t="shared" si="4"/>
        <v>#DIV/0!</v>
      </c>
      <c r="BG27" s="8" t="e">
        <f t="shared" si="9"/>
        <v>#DIV/0!</v>
      </c>
      <c r="BH27" s="8" t="e">
        <f t="shared" si="10"/>
        <v>#DIV/0!</v>
      </c>
      <c r="BI27" s="8" t="e">
        <f t="shared" si="11"/>
        <v>#DIV/0!</v>
      </c>
      <c r="BJ27" s="8" t="e">
        <f t="shared" si="12"/>
        <v>#DIV/0!</v>
      </c>
    </row>
    <row r="28" spans="1:62" s="13" customFormat="1" x14ac:dyDescent="0.8">
      <c r="A28">
        <v>30070282</v>
      </c>
      <c r="B28" t="s">
        <v>10</v>
      </c>
      <c r="C28">
        <v>2018</v>
      </c>
      <c r="D28" t="s">
        <v>179</v>
      </c>
      <c r="E28" t="s">
        <v>6</v>
      </c>
      <c r="F28" t="s">
        <v>149</v>
      </c>
      <c r="G28" s="22"/>
      <c r="H28" s="22"/>
      <c r="I28" s="22" t="s">
        <v>398</v>
      </c>
      <c r="J28" s="16"/>
      <c r="K28" s="22"/>
      <c r="L28" s="22" t="s">
        <v>39</v>
      </c>
      <c r="M28" s="57" t="s">
        <v>76</v>
      </c>
      <c r="N28" s="10"/>
      <c r="O28" s="4"/>
      <c r="P28" s="22"/>
      <c r="Q28" s="4"/>
      <c r="R28" s="4"/>
      <c r="S28" s="22"/>
      <c r="T28" s="10"/>
      <c r="U28" s="10"/>
      <c r="V28" s="20"/>
      <c r="W28" s="20"/>
      <c r="X28" s="10"/>
      <c r="Y28" s="20"/>
      <c r="Z28" s="20"/>
      <c r="AA28" s="20"/>
      <c r="AB28" s="4">
        <f t="shared" si="5"/>
        <v>0</v>
      </c>
      <c r="AC28" s="20"/>
      <c r="AD28" s="20"/>
      <c r="AE28" s="20"/>
      <c r="AF28" s="10"/>
      <c r="AG28" s="10"/>
      <c r="AH28" s="10"/>
      <c r="AI28" s="10"/>
      <c r="AJ28" s="4" t="s">
        <v>127</v>
      </c>
      <c r="AK28" s="4"/>
      <c r="AL28" s="20"/>
      <c r="AM28" s="20"/>
      <c r="AN28" s="20"/>
      <c r="AO28" s="31"/>
      <c r="AP28" s="12"/>
      <c r="AQ28" s="9"/>
      <c r="AR28" s="9"/>
      <c r="AV28" s="9"/>
      <c r="AW28" s="9"/>
      <c r="AX28" s="9"/>
      <c r="AY28" s="9"/>
      <c r="AZ28" s="9"/>
      <c r="BA28" s="8" t="e">
        <f t="shared" si="6"/>
        <v>#DIV/0!</v>
      </c>
      <c r="BB28" s="8" t="e">
        <f t="shared" si="7"/>
        <v>#DIV/0!</v>
      </c>
      <c r="BC28" s="8" t="e">
        <f t="shared" si="8"/>
        <v>#DIV/0!</v>
      </c>
      <c r="BD28" s="8" t="e">
        <f t="shared" si="2"/>
        <v>#DIV/0!</v>
      </c>
      <c r="BE28" s="8" t="e">
        <f t="shared" si="3"/>
        <v>#DIV/0!</v>
      </c>
      <c r="BF28" s="8" t="e">
        <f t="shared" si="4"/>
        <v>#DIV/0!</v>
      </c>
      <c r="BG28" s="8" t="e">
        <f t="shared" si="9"/>
        <v>#DIV/0!</v>
      </c>
      <c r="BH28" s="8" t="e">
        <f t="shared" si="10"/>
        <v>#DIV/0!</v>
      </c>
      <c r="BI28" s="8" t="e">
        <f t="shared" si="11"/>
        <v>#DIV/0!</v>
      </c>
      <c r="BJ28" s="8" t="e">
        <f t="shared" si="12"/>
        <v>#DIV/0!</v>
      </c>
    </row>
    <row r="29" spans="1:62" s="13" customFormat="1" x14ac:dyDescent="0.8">
      <c r="A29">
        <v>30387197</v>
      </c>
      <c r="B29" t="s">
        <v>16</v>
      </c>
      <c r="C29">
        <v>2018</v>
      </c>
      <c r="D29" t="s">
        <v>180</v>
      </c>
      <c r="E29" t="s">
        <v>6</v>
      </c>
      <c r="F29" t="s">
        <v>149</v>
      </c>
      <c r="G29" s="20" t="s">
        <v>43</v>
      </c>
      <c r="H29" s="20" t="s">
        <v>59</v>
      </c>
      <c r="I29" s="20" t="s">
        <v>399</v>
      </c>
      <c r="J29" s="10"/>
      <c r="K29" s="20" t="s">
        <v>395</v>
      </c>
      <c r="L29" s="20" t="s">
        <v>39</v>
      </c>
      <c r="M29" s="55"/>
      <c r="N29" s="10"/>
      <c r="O29" s="4" t="s">
        <v>72</v>
      </c>
      <c r="P29" s="20" t="s">
        <v>418</v>
      </c>
      <c r="Q29" s="4"/>
      <c r="R29" s="4"/>
      <c r="S29" s="20" t="s">
        <v>395</v>
      </c>
      <c r="T29" s="10"/>
      <c r="U29" s="10"/>
      <c r="V29" s="20" t="s">
        <v>395</v>
      </c>
      <c r="W29" s="20" t="s">
        <v>395</v>
      </c>
      <c r="X29" s="10"/>
      <c r="Y29" s="20" t="s">
        <v>41</v>
      </c>
      <c r="Z29" s="20" t="s">
        <v>58</v>
      </c>
      <c r="AA29" s="20">
        <v>3</v>
      </c>
      <c r="AB29" s="4">
        <f t="shared" si="5"/>
        <v>99.76872964169381</v>
      </c>
      <c r="AC29" s="20"/>
      <c r="AD29" s="20"/>
      <c r="AE29" s="20"/>
      <c r="AF29" s="10"/>
      <c r="AG29" s="10"/>
      <c r="AH29" s="10"/>
      <c r="AI29" s="10" t="s">
        <v>441</v>
      </c>
      <c r="AJ29" s="4" t="s">
        <v>127</v>
      </c>
      <c r="AK29" s="4"/>
      <c r="AL29" s="20">
        <v>7.0999999999999994E-2</v>
      </c>
      <c r="AM29" s="20">
        <v>30.7</v>
      </c>
      <c r="AN29" s="20">
        <f t="shared" si="14"/>
        <v>99.76872964169381</v>
      </c>
      <c r="AO29" s="31"/>
      <c r="AP29" s="12"/>
      <c r="AQ29" s="9"/>
      <c r="AR29" s="9"/>
      <c r="AV29" s="9"/>
      <c r="AW29" s="9"/>
      <c r="AX29" s="9"/>
      <c r="AY29" s="9"/>
      <c r="AZ29" s="9"/>
      <c r="BA29" s="8" t="e">
        <f t="shared" si="6"/>
        <v>#DIV/0!</v>
      </c>
      <c r="BB29" s="8" t="e">
        <f t="shared" si="7"/>
        <v>#DIV/0!</v>
      </c>
      <c r="BC29" s="8" t="e">
        <f t="shared" si="8"/>
        <v>#DIV/0!</v>
      </c>
      <c r="BD29" s="8" t="e">
        <f t="shared" si="2"/>
        <v>#DIV/0!</v>
      </c>
      <c r="BE29" s="8" t="e">
        <f t="shared" si="3"/>
        <v>#DIV/0!</v>
      </c>
      <c r="BF29" s="8" t="e">
        <f t="shared" si="4"/>
        <v>#DIV/0!</v>
      </c>
      <c r="BG29" s="8" t="e">
        <f t="shared" si="9"/>
        <v>#DIV/0!</v>
      </c>
      <c r="BH29" s="8" t="e">
        <f t="shared" si="10"/>
        <v>#DIV/0!</v>
      </c>
      <c r="BI29" s="8" t="e">
        <f t="shared" si="11"/>
        <v>#DIV/0!</v>
      </c>
      <c r="BJ29" s="8" t="e">
        <f t="shared" si="12"/>
        <v>#DIV/0!</v>
      </c>
    </row>
    <row r="30" spans="1:62" s="13" customFormat="1" x14ac:dyDescent="0.8">
      <c r="A30">
        <v>31570915</v>
      </c>
      <c r="B30" t="s">
        <v>10</v>
      </c>
      <c r="C30">
        <v>2019</v>
      </c>
      <c r="D30" t="s">
        <v>181</v>
      </c>
      <c r="E30" t="s">
        <v>6</v>
      </c>
      <c r="F30" t="s">
        <v>149</v>
      </c>
      <c r="G30" s="20" t="s">
        <v>43</v>
      </c>
      <c r="H30" s="20" t="s">
        <v>54</v>
      </c>
      <c r="I30" s="20">
        <v>120</v>
      </c>
      <c r="J30" s="10"/>
      <c r="K30" s="20">
        <v>14.2</v>
      </c>
      <c r="L30" s="20" t="s">
        <v>39</v>
      </c>
      <c r="M30" s="55" t="s">
        <v>40</v>
      </c>
      <c r="N30" s="10"/>
      <c r="O30" s="4" t="s">
        <v>72</v>
      </c>
      <c r="P30" s="20" t="s">
        <v>419</v>
      </c>
      <c r="Q30" s="4"/>
      <c r="R30" s="4"/>
      <c r="S30" s="20">
        <v>120</v>
      </c>
      <c r="T30" s="10"/>
      <c r="U30" s="10"/>
      <c r="V30" s="20" t="s">
        <v>395</v>
      </c>
      <c r="W30" s="20" t="s">
        <v>395</v>
      </c>
      <c r="X30" s="10"/>
      <c r="Y30" s="20" t="s">
        <v>47</v>
      </c>
      <c r="Z30" s="20" t="s">
        <v>48</v>
      </c>
      <c r="AA30" s="20">
        <v>1</v>
      </c>
      <c r="AB30" s="4" t="str">
        <f t="shared" si="5"/>
        <v>N/A</v>
      </c>
      <c r="AC30" s="20"/>
      <c r="AD30" s="20"/>
      <c r="AE30" s="20"/>
      <c r="AF30" s="10"/>
      <c r="AG30" s="10"/>
      <c r="AH30" s="10"/>
      <c r="AI30" s="10" t="s">
        <v>131</v>
      </c>
      <c r="AJ30" s="4" t="s">
        <v>127</v>
      </c>
      <c r="AK30" s="4"/>
      <c r="AL30" s="20" t="s">
        <v>395</v>
      </c>
      <c r="AM30" s="20" t="s">
        <v>395</v>
      </c>
      <c r="AN30" s="20" t="s">
        <v>395</v>
      </c>
      <c r="AO30" s="31"/>
      <c r="AP30" s="12"/>
      <c r="AQ30" s="9"/>
      <c r="AR30" s="9"/>
      <c r="AV30" s="9"/>
      <c r="AW30" s="9"/>
      <c r="AX30" s="9"/>
      <c r="AY30" s="9"/>
      <c r="AZ30" s="9"/>
      <c r="BA30" s="8" t="e">
        <f t="shared" si="6"/>
        <v>#DIV/0!</v>
      </c>
      <c r="BB30" s="8" t="e">
        <f t="shared" si="7"/>
        <v>#DIV/0!</v>
      </c>
      <c r="BC30" s="8" t="e">
        <f t="shared" si="8"/>
        <v>#DIV/0!</v>
      </c>
      <c r="BD30" s="8" t="e">
        <f t="shared" si="2"/>
        <v>#VALUE!</v>
      </c>
      <c r="BE30" s="8" t="e">
        <f t="shared" si="3"/>
        <v>#VALUE!</v>
      </c>
      <c r="BF30" s="8" t="e">
        <f t="shared" si="4"/>
        <v>#VALUE!</v>
      </c>
      <c r="BG30" s="8" t="e">
        <f t="shared" si="9"/>
        <v>#DIV/0!</v>
      </c>
      <c r="BH30" s="8" t="e">
        <f t="shared" si="10"/>
        <v>#DIV/0!</v>
      </c>
      <c r="BI30" s="8" t="e">
        <f t="shared" si="11"/>
        <v>#DIV/0!</v>
      </c>
      <c r="BJ30" s="8" t="e">
        <f t="shared" si="12"/>
        <v>#DIV/0!</v>
      </c>
    </row>
    <row r="31" spans="1:62" s="13" customFormat="1" x14ac:dyDescent="0.8">
      <c r="A31">
        <v>30028120</v>
      </c>
      <c r="B31" t="s">
        <v>8</v>
      </c>
      <c r="C31">
        <v>2018</v>
      </c>
      <c r="D31" t="s">
        <v>79</v>
      </c>
      <c r="E31" t="s">
        <v>6</v>
      </c>
      <c r="F31" t="s">
        <v>149</v>
      </c>
      <c r="G31" s="22"/>
      <c r="H31" s="22"/>
      <c r="I31" s="22" t="s">
        <v>400</v>
      </c>
      <c r="J31" s="16"/>
      <c r="K31" s="22"/>
      <c r="L31" s="22"/>
      <c r="M31" s="57"/>
      <c r="N31" s="16"/>
      <c r="O31" s="4"/>
      <c r="P31" s="22"/>
      <c r="Q31" s="4"/>
      <c r="R31" s="4"/>
      <c r="S31" s="22"/>
      <c r="T31" s="10"/>
      <c r="U31" s="10"/>
      <c r="V31" s="22"/>
      <c r="W31" s="22"/>
      <c r="X31" s="10"/>
      <c r="Y31" s="22"/>
      <c r="Z31" s="22"/>
      <c r="AA31" s="22"/>
      <c r="AB31" s="4">
        <f t="shared" si="5"/>
        <v>0</v>
      </c>
      <c r="AC31" s="22"/>
      <c r="AD31" s="22"/>
      <c r="AE31" s="22"/>
      <c r="AF31" s="10"/>
      <c r="AG31" s="10"/>
      <c r="AH31" s="10"/>
      <c r="AI31" s="10"/>
      <c r="AJ31" s="10"/>
      <c r="AK31" s="4"/>
      <c r="AL31" s="22"/>
      <c r="AM31" s="22"/>
      <c r="AN31" s="22"/>
      <c r="AO31" s="30"/>
      <c r="AP31" s="12"/>
      <c r="AQ31" s="9"/>
      <c r="AR31" s="9"/>
      <c r="AV31" s="9"/>
      <c r="AW31" s="9"/>
      <c r="AX31" s="9"/>
      <c r="AY31" s="9"/>
      <c r="AZ31" s="9"/>
      <c r="BA31" s="8" t="e">
        <f t="shared" si="6"/>
        <v>#DIV/0!</v>
      </c>
      <c r="BB31" s="8" t="e">
        <f t="shared" si="7"/>
        <v>#DIV/0!</v>
      </c>
      <c r="BC31" s="8" t="e">
        <f t="shared" si="8"/>
        <v>#DIV/0!</v>
      </c>
      <c r="BD31" s="8" t="e">
        <f t="shared" si="2"/>
        <v>#DIV/0!</v>
      </c>
      <c r="BE31" s="8" t="e">
        <f t="shared" si="3"/>
        <v>#DIV/0!</v>
      </c>
      <c r="BF31" s="8" t="e">
        <f t="shared" si="4"/>
        <v>#DIV/0!</v>
      </c>
      <c r="BG31" s="8" t="e">
        <f t="shared" si="9"/>
        <v>#DIV/0!</v>
      </c>
      <c r="BH31" s="8" t="e">
        <f t="shared" si="10"/>
        <v>#DIV/0!</v>
      </c>
      <c r="BI31" s="8" t="e">
        <f t="shared" si="11"/>
        <v>#DIV/0!</v>
      </c>
      <c r="BJ31" s="8" t="e">
        <f t="shared" si="12"/>
        <v>#DIV/0!</v>
      </c>
    </row>
    <row r="32" spans="1:62" s="13" customFormat="1" x14ac:dyDescent="0.8">
      <c r="A32">
        <v>31736295</v>
      </c>
      <c r="B32" t="s">
        <v>8</v>
      </c>
      <c r="C32">
        <v>2019</v>
      </c>
      <c r="D32" t="s">
        <v>182</v>
      </c>
      <c r="E32" t="s">
        <v>6</v>
      </c>
      <c r="F32" t="s">
        <v>149</v>
      </c>
      <c r="G32" s="20" t="s">
        <v>43</v>
      </c>
      <c r="H32" s="20" t="s">
        <v>54</v>
      </c>
      <c r="I32" s="20">
        <v>323</v>
      </c>
      <c r="J32" s="10"/>
      <c r="K32" s="20">
        <v>8</v>
      </c>
      <c r="L32" s="20" t="s">
        <v>39</v>
      </c>
      <c r="M32" s="55" t="s">
        <v>62</v>
      </c>
      <c r="N32" s="10"/>
      <c r="O32" s="4" t="s">
        <v>62</v>
      </c>
      <c r="P32" s="20" t="s">
        <v>420</v>
      </c>
      <c r="Q32" s="4"/>
      <c r="R32" s="4"/>
      <c r="S32" s="20">
        <v>10</v>
      </c>
      <c r="T32" s="10"/>
      <c r="U32" s="10"/>
      <c r="V32" s="20">
        <v>13.68</v>
      </c>
      <c r="W32" s="20"/>
      <c r="X32" s="10"/>
      <c r="Y32" s="20" t="s">
        <v>41</v>
      </c>
      <c r="Z32" s="20"/>
      <c r="AA32" s="20"/>
      <c r="AB32" s="4">
        <f t="shared" si="5"/>
        <v>75.777777777777771</v>
      </c>
      <c r="AC32" s="20">
        <v>36.700000000000003</v>
      </c>
      <c r="AD32" s="20">
        <v>26.5</v>
      </c>
      <c r="AE32" s="20">
        <v>12.8</v>
      </c>
      <c r="AF32" s="10" t="s">
        <v>422</v>
      </c>
      <c r="AG32" s="10" t="s">
        <v>423</v>
      </c>
      <c r="AH32" s="10" t="s">
        <v>425</v>
      </c>
      <c r="AI32" s="10"/>
      <c r="AJ32" s="4" t="s">
        <v>127</v>
      </c>
      <c r="AK32" s="4"/>
      <c r="AL32" s="20">
        <v>65.400000000000006</v>
      </c>
      <c r="AM32" s="20">
        <v>270</v>
      </c>
      <c r="AN32" s="20">
        <f t="shared" ref="AN32" si="15">(AM32-AL32)/AM32*100</f>
        <v>75.777777777777771</v>
      </c>
      <c r="AO32" s="31"/>
      <c r="AP32" s="12"/>
      <c r="AQ32" s="9"/>
      <c r="AR32" s="9"/>
      <c r="AV32" s="9"/>
      <c r="AW32" s="9"/>
      <c r="AX32" s="9"/>
      <c r="AY32" s="9"/>
      <c r="AZ32" s="9"/>
      <c r="BA32" s="8" t="e">
        <f t="shared" si="6"/>
        <v>#DIV/0!</v>
      </c>
      <c r="BB32" s="8" t="e">
        <f t="shared" si="7"/>
        <v>#DIV/0!</v>
      </c>
      <c r="BC32" s="8" t="e">
        <f t="shared" si="8"/>
        <v>#DIV/0!</v>
      </c>
      <c r="BD32" s="8" t="e">
        <f t="shared" si="2"/>
        <v>#DIV/0!</v>
      </c>
      <c r="BE32" s="8" t="e">
        <f t="shared" si="3"/>
        <v>#DIV/0!</v>
      </c>
      <c r="BF32" s="8" t="e">
        <f t="shared" si="4"/>
        <v>#DIV/0!</v>
      </c>
      <c r="BG32" s="8" t="e">
        <f t="shared" si="9"/>
        <v>#DIV/0!</v>
      </c>
      <c r="BH32" s="8" t="e">
        <f t="shared" si="10"/>
        <v>#DIV/0!</v>
      </c>
      <c r="BI32" s="8" t="e">
        <f t="shared" si="11"/>
        <v>#DIV/0!</v>
      </c>
      <c r="BJ32" s="8" t="e">
        <f t="shared" si="12"/>
        <v>#DIV/0!</v>
      </c>
    </row>
    <row r="33" spans="1:62" s="13" customFormat="1" x14ac:dyDescent="0.8">
      <c r="A33">
        <v>31657911</v>
      </c>
      <c r="B33" t="s">
        <v>7</v>
      </c>
      <c r="C33">
        <v>2019</v>
      </c>
      <c r="D33" t="s">
        <v>183</v>
      </c>
      <c r="E33" t="s">
        <v>6</v>
      </c>
      <c r="F33" t="s">
        <v>149</v>
      </c>
      <c r="G33" s="10" t="s">
        <v>43</v>
      </c>
      <c r="H33" s="10" t="s">
        <v>54</v>
      </c>
      <c r="I33" s="10">
        <v>120</v>
      </c>
      <c r="J33" s="10"/>
      <c r="K33" s="11" t="s">
        <v>459</v>
      </c>
      <c r="L33" s="4" t="s">
        <v>39</v>
      </c>
      <c r="M33" s="58" t="s">
        <v>40</v>
      </c>
      <c r="N33" s="10" t="s">
        <v>460</v>
      </c>
      <c r="O33" s="4" t="s">
        <v>56</v>
      </c>
      <c r="P33" s="4" t="s">
        <v>461</v>
      </c>
      <c r="Q33" s="4" t="s">
        <v>55</v>
      </c>
      <c r="R33" s="4"/>
      <c r="S33" s="10">
        <v>20</v>
      </c>
      <c r="T33" s="10"/>
      <c r="U33" s="10"/>
      <c r="V33" s="10"/>
      <c r="W33" s="10"/>
      <c r="X33" s="10"/>
      <c r="Y33" s="4" t="s">
        <v>52</v>
      </c>
      <c r="Z33" s="10" t="s">
        <v>53</v>
      </c>
      <c r="AA33" s="10">
        <v>6</v>
      </c>
      <c r="AB33" s="4">
        <f t="shared" si="5"/>
        <v>84.831460674157299</v>
      </c>
      <c r="AC33" s="48" t="s">
        <v>464</v>
      </c>
      <c r="AD33" s="49"/>
      <c r="AE33" s="50"/>
      <c r="AF33" s="10" t="s">
        <v>422</v>
      </c>
      <c r="AG33" s="10" t="s">
        <v>463</v>
      </c>
      <c r="AH33" s="10" t="s">
        <v>423</v>
      </c>
      <c r="AI33" s="10"/>
      <c r="AJ33" s="4" t="s">
        <v>126</v>
      </c>
      <c r="AK33" s="4" t="s">
        <v>465</v>
      </c>
      <c r="AL33" s="10">
        <v>0.13500000000000001</v>
      </c>
      <c r="AM33" s="10">
        <v>0.89</v>
      </c>
      <c r="AN33" s="4">
        <f t="shared" ref="AN33:AN66" si="16">(1-(AL33/AM33))*100</f>
        <v>84.831460674157299</v>
      </c>
      <c r="AO33" s="28" t="s">
        <v>462</v>
      </c>
      <c r="AP33" s="12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8" t="e">
        <f t="shared" si="6"/>
        <v>#DIV/0!</v>
      </c>
      <c r="BB33" s="8" t="e">
        <f t="shared" si="7"/>
        <v>#DIV/0!</v>
      </c>
      <c r="BC33" s="8" t="e">
        <f t="shared" si="8"/>
        <v>#DIV/0!</v>
      </c>
      <c r="BD33" s="8" t="e">
        <f t="shared" ref="BD33:BD66" si="17">(AS33/$AZ$2)*100</f>
        <v>#DIV/0!</v>
      </c>
      <c r="BE33" s="8" t="e">
        <f t="shared" ref="BE33:BE66" si="18">(AT33/$AZ$2)*100</f>
        <v>#DIV/0!</v>
      </c>
      <c r="BF33" s="8" t="e">
        <f t="shared" ref="BF33:BF66" si="19">(AU33/$AZ$2)*100</f>
        <v>#DIV/0!</v>
      </c>
      <c r="BG33" s="8" t="e">
        <f t="shared" si="9"/>
        <v>#DIV/0!</v>
      </c>
      <c r="BH33" s="8" t="e">
        <f t="shared" si="10"/>
        <v>#DIV/0!</v>
      </c>
      <c r="BI33" s="8" t="e">
        <f t="shared" si="11"/>
        <v>#DIV/0!</v>
      </c>
      <c r="BJ33" s="8" t="e">
        <f t="shared" si="12"/>
        <v>#DIV/0!</v>
      </c>
    </row>
    <row r="34" spans="1:62" s="13" customFormat="1" x14ac:dyDescent="0.8">
      <c r="A34">
        <v>31474108</v>
      </c>
      <c r="B34" t="s">
        <v>8</v>
      </c>
      <c r="C34">
        <v>2019</v>
      </c>
      <c r="D34" t="s">
        <v>184</v>
      </c>
      <c r="E34" t="s">
        <v>6</v>
      </c>
      <c r="F34" t="s">
        <v>149</v>
      </c>
      <c r="G34" s="10" t="s">
        <v>43</v>
      </c>
      <c r="H34" s="10" t="s">
        <v>468</v>
      </c>
      <c r="I34" s="10">
        <v>490</v>
      </c>
      <c r="J34" s="10"/>
      <c r="K34" s="11" t="s">
        <v>395</v>
      </c>
      <c r="L34" s="4" t="s">
        <v>55</v>
      </c>
      <c r="M34" s="58" t="s">
        <v>74</v>
      </c>
      <c r="N34" s="10" t="s">
        <v>466</v>
      </c>
      <c r="O34" s="4" t="s">
        <v>72</v>
      </c>
      <c r="P34" s="4" t="s">
        <v>467</v>
      </c>
      <c r="Q34" s="4" t="s">
        <v>149</v>
      </c>
      <c r="R34" s="4"/>
      <c r="S34" s="10">
        <v>5</v>
      </c>
      <c r="T34" s="10"/>
      <c r="U34" s="10"/>
      <c r="V34" s="10">
        <v>27.8</v>
      </c>
      <c r="W34" s="10"/>
      <c r="X34" s="10"/>
      <c r="Y34" s="4" t="s">
        <v>52</v>
      </c>
      <c r="Z34" s="10" t="s">
        <v>60</v>
      </c>
      <c r="AA34" s="10">
        <v>1</v>
      </c>
      <c r="AB34" s="4">
        <f t="shared" si="5"/>
        <v>86.818181818181813</v>
      </c>
      <c r="AC34" s="10">
        <v>30.07</v>
      </c>
      <c r="AD34" s="10">
        <v>20</v>
      </c>
      <c r="AE34" s="10">
        <v>19.8</v>
      </c>
      <c r="AF34" s="10" t="s">
        <v>423</v>
      </c>
      <c r="AG34" s="10" t="s">
        <v>422</v>
      </c>
      <c r="AH34" s="10" t="s">
        <v>424</v>
      </c>
      <c r="AI34" s="10" t="s">
        <v>469</v>
      </c>
      <c r="AJ34" s="4" t="s">
        <v>127</v>
      </c>
      <c r="AK34" s="4"/>
      <c r="AL34" s="10">
        <v>0.14499999999999999</v>
      </c>
      <c r="AM34" s="10">
        <v>1.1000000000000001</v>
      </c>
      <c r="AN34" s="4">
        <f t="shared" si="16"/>
        <v>86.818181818181813</v>
      </c>
      <c r="AO34" s="28"/>
      <c r="AP34" s="12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8" t="e">
        <f t="shared" si="6"/>
        <v>#DIV/0!</v>
      </c>
      <c r="BB34" s="8" t="e">
        <f t="shared" si="7"/>
        <v>#DIV/0!</v>
      </c>
      <c r="BC34" s="8" t="e">
        <f t="shared" si="8"/>
        <v>#DIV/0!</v>
      </c>
      <c r="BD34" s="8" t="e">
        <f t="shared" si="17"/>
        <v>#DIV/0!</v>
      </c>
      <c r="BE34" s="8" t="e">
        <f t="shared" si="18"/>
        <v>#DIV/0!</v>
      </c>
      <c r="BF34" s="8" t="e">
        <f t="shared" si="19"/>
        <v>#DIV/0!</v>
      </c>
      <c r="BG34" s="8" t="e">
        <f t="shared" si="9"/>
        <v>#DIV/0!</v>
      </c>
      <c r="BH34" s="8" t="e">
        <f t="shared" si="10"/>
        <v>#DIV/0!</v>
      </c>
      <c r="BI34" s="8" t="e">
        <f t="shared" si="11"/>
        <v>#DIV/0!</v>
      </c>
      <c r="BJ34" s="8" t="e">
        <f t="shared" si="12"/>
        <v>#DIV/0!</v>
      </c>
    </row>
    <row r="35" spans="1:62" s="13" customFormat="1" x14ac:dyDescent="0.8">
      <c r="A35">
        <v>29733890</v>
      </c>
      <c r="B35" t="s">
        <v>11</v>
      </c>
      <c r="C35">
        <v>2018</v>
      </c>
      <c r="D35" t="s">
        <v>185</v>
      </c>
      <c r="E35" t="s">
        <v>6</v>
      </c>
      <c r="F35" t="s">
        <v>149</v>
      </c>
      <c r="G35" s="10" t="s">
        <v>43</v>
      </c>
      <c r="H35" s="10" t="s">
        <v>54</v>
      </c>
      <c r="I35" s="10">
        <v>102</v>
      </c>
      <c r="J35" s="10"/>
      <c r="K35" s="11" t="s">
        <v>471</v>
      </c>
      <c r="L35" s="4" t="s">
        <v>39</v>
      </c>
      <c r="M35" s="58" t="s">
        <v>1068</v>
      </c>
      <c r="N35" s="10" t="s">
        <v>470</v>
      </c>
      <c r="O35" s="4" t="s">
        <v>62</v>
      </c>
      <c r="P35" s="4" t="s">
        <v>395</v>
      </c>
      <c r="Q35" s="4" t="s">
        <v>149</v>
      </c>
      <c r="R35" s="4"/>
      <c r="S35" s="26" t="s">
        <v>472</v>
      </c>
      <c r="T35" s="10"/>
      <c r="U35" s="10"/>
      <c r="V35" s="10"/>
      <c r="W35" s="10"/>
      <c r="X35" s="10"/>
      <c r="Y35" s="4" t="s">
        <v>57</v>
      </c>
      <c r="Z35" s="10" t="s">
        <v>67</v>
      </c>
      <c r="AA35" s="10">
        <v>1</v>
      </c>
      <c r="AB35" s="4" t="s">
        <v>395</v>
      </c>
      <c r="AC35" s="22"/>
      <c r="AD35" s="22"/>
      <c r="AE35" s="22"/>
      <c r="AF35" s="22"/>
      <c r="AG35" s="22"/>
      <c r="AH35" s="22"/>
      <c r="AI35" s="22"/>
      <c r="AJ35" s="4" t="s">
        <v>125</v>
      </c>
      <c r="AK35" s="4" t="s">
        <v>153</v>
      </c>
      <c r="AL35" s="22"/>
      <c r="AM35" s="22"/>
      <c r="AN35" s="4" t="e">
        <f t="shared" si="16"/>
        <v>#DIV/0!</v>
      </c>
      <c r="AO35" s="28"/>
      <c r="AP35" s="12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8" t="e">
        <f t="shared" si="6"/>
        <v>#DIV/0!</v>
      </c>
      <c r="BB35" s="8" t="e">
        <f t="shared" si="7"/>
        <v>#DIV/0!</v>
      </c>
      <c r="BC35" s="8" t="e">
        <f t="shared" si="8"/>
        <v>#DIV/0!</v>
      </c>
      <c r="BD35" s="8" t="e">
        <f t="shared" si="17"/>
        <v>#DIV/0!</v>
      </c>
      <c r="BE35" s="8" t="e">
        <f t="shared" si="18"/>
        <v>#DIV/0!</v>
      </c>
      <c r="BF35" s="8" t="e">
        <f t="shared" si="19"/>
        <v>#DIV/0!</v>
      </c>
      <c r="BG35" s="8" t="e">
        <f t="shared" si="9"/>
        <v>#DIV/0!</v>
      </c>
      <c r="BH35" s="8" t="e">
        <f t="shared" si="10"/>
        <v>#DIV/0!</v>
      </c>
      <c r="BI35" s="8" t="e">
        <f t="shared" si="11"/>
        <v>#DIV/0!</v>
      </c>
      <c r="BJ35" s="8" t="e">
        <f t="shared" si="12"/>
        <v>#DIV/0!</v>
      </c>
    </row>
    <row r="36" spans="1:62" s="13" customFormat="1" x14ac:dyDescent="0.8">
      <c r="A36">
        <v>29771490</v>
      </c>
      <c r="B36" t="s">
        <v>8</v>
      </c>
      <c r="C36">
        <v>2018</v>
      </c>
      <c r="D36" t="s">
        <v>186</v>
      </c>
      <c r="E36" t="s">
        <v>6</v>
      </c>
      <c r="F36" t="s">
        <v>149</v>
      </c>
      <c r="G36" s="10" t="s">
        <v>37</v>
      </c>
      <c r="H36" s="10" t="s">
        <v>114</v>
      </c>
      <c r="I36" s="10">
        <v>226</v>
      </c>
      <c r="J36" s="10"/>
      <c r="K36" s="11" t="s">
        <v>473</v>
      </c>
      <c r="L36" s="4" t="s">
        <v>39</v>
      </c>
      <c r="M36" s="58" t="s">
        <v>579</v>
      </c>
      <c r="N36" s="10" t="s">
        <v>474</v>
      </c>
      <c r="O36" s="4" t="s">
        <v>72</v>
      </c>
      <c r="P36" s="4" t="s">
        <v>475</v>
      </c>
      <c r="Q36" s="4" t="s">
        <v>149</v>
      </c>
      <c r="R36" s="4"/>
      <c r="S36" s="10" t="s">
        <v>395</v>
      </c>
      <c r="T36" s="10"/>
      <c r="U36" s="10"/>
      <c r="V36" s="10"/>
      <c r="W36" s="10"/>
      <c r="X36" s="10"/>
      <c r="Y36" s="4" t="s">
        <v>52</v>
      </c>
      <c r="Z36" s="10" t="s">
        <v>60</v>
      </c>
      <c r="AA36" s="10">
        <v>1</v>
      </c>
      <c r="AB36" s="4">
        <f t="shared" si="5"/>
        <v>81.41732283464566</v>
      </c>
      <c r="AC36" s="10"/>
      <c r="AD36" s="10"/>
      <c r="AE36" s="10"/>
      <c r="AF36" s="10"/>
      <c r="AG36" s="10"/>
      <c r="AH36" s="10"/>
      <c r="AI36" s="10" t="s">
        <v>439</v>
      </c>
      <c r="AJ36" s="4" t="s">
        <v>127</v>
      </c>
      <c r="AK36" s="4"/>
      <c r="AL36" s="10">
        <v>2.36</v>
      </c>
      <c r="AM36" s="10">
        <v>12.7</v>
      </c>
      <c r="AN36" s="4">
        <f t="shared" si="16"/>
        <v>81.41732283464566</v>
      </c>
      <c r="AO36" s="28" t="s">
        <v>476</v>
      </c>
      <c r="AP36" s="12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8" t="e">
        <f t="shared" si="6"/>
        <v>#DIV/0!</v>
      </c>
      <c r="BB36" s="8" t="e">
        <f t="shared" si="7"/>
        <v>#DIV/0!</v>
      </c>
      <c r="BC36" s="8" t="e">
        <f t="shared" si="8"/>
        <v>#DIV/0!</v>
      </c>
      <c r="BD36" s="8" t="e">
        <f t="shared" si="17"/>
        <v>#DIV/0!</v>
      </c>
      <c r="BE36" s="8" t="e">
        <f t="shared" si="18"/>
        <v>#DIV/0!</v>
      </c>
      <c r="BF36" s="8" t="e">
        <f t="shared" si="19"/>
        <v>#DIV/0!</v>
      </c>
      <c r="BG36" s="8" t="e">
        <f t="shared" si="9"/>
        <v>#DIV/0!</v>
      </c>
      <c r="BH36" s="8" t="e">
        <f t="shared" si="10"/>
        <v>#DIV/0!</v>
      </c>
      <c r="BI36" s="8" t="e">
        <f t="shared" si="11"/>
        <v>#DIV/0!</v>
      </c>
      <c r="BJ36" s="8" t="e">
        <f t="shared" si="12"/>
        <v>#DIV/0!</v>
      </c>
    </row>
    <row r="37" spans="1:62" s="13" customFormat="1" x14ac:dyDescent="0.8">
      <c r="A37">
        <v>30442595</v>
      </c>
      <c r="B37" t="s">
        <v>11</v>
      </c>
      <c r="C37">
        <v>2019</v>
      </c>
      <c r="D37" t="s">
        <v>187</v>
      </c>
      <c r="E37" t="s">
        <v>6</v>
      </c>
      <c r="F37" t="s">
        <v>149</v>
      </c>
      <c r="G37" s="10" t="s">
        <v>43</v>
      </c>
      <c r="H37" s="10" t="s">
        <v>54</v>
      </c>
      <c r="I37" s="10">
        <v>95</v>
      </c>
      <c r="J37" s="10"/>
      <c r="K37" s="11" t="s">
        <v>477</v>
      </c>
      <c r="L37" s="4" t="s">
        <v>55</v>
      </c>
      <c r="M37" s="58" t="s">
        <v>55</v>
      </c>
      <c r="N37" s="10" t="s">
        <v>479</v>
      </c>
      <c r="O37" s="4" t="s">
        <v>62</v>
      </c>
      <c r="P37" s="4" t="s">
        <v>480</v>
      </c>
      <c r="Q37" s="4" t="s">
        <v>149</v>
      </c>
      <c r="R37" s="4"/>
      <c r="S37" s="10">
        <v>2.5</v>
      </c>
      <c r="T37" s="10" t="s">
        <v>478</v>
      </c>
      <c r="U37" s="10"/>
      <c r="V37" s="10"/>
      <c r="W37" s="10"/>
      <c r="X37" s="10"/>
      <c r="Y37" s="22"/>
      <c r="Z37" s="22"/>
      <c r="AA37" s="10">
        <v>1</v>
      </c>
      <c r="AB37" s="4" t="e">
        <f t="shared" si="5"/>
        <v>#DIV/0!</v>
      </c>
      <c r="AC37" s="22"/>
      <c r="AD37" s="22"/>
      <c r="AE37" s="22"/>
      <c r="AF37" s="22"/>
      <c r="AG37" s="22"/>
      <c r="AH37" s="22"/>
      <c r="AI37" s="22"/>
      <c r="AJ37" s="4" t="s">
        <v>125</v>
      </c>
      <c r="AK37" s="4" t="s">
        <v>55</v>
      </c>
      <c r="AL37" s="10"/>
      <c r="AM37" s="10"/>
      <c r="AN37" s="4" t="e">
        <f t="shared" si="16"/>
        <v>#DIV/0!</v>
      </c>
      <c r="AO37" s="28" t="s">
        <v>481</v>
      </c>
      <c r="AP37" s="12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8" t="e">
        <f t="shared" si="6"/>
        <v>#DIV/0!</v>
      </c>
      <c r="BB37" s="8" t="e">
        <f t="shared" si="7"/>
        <v>#DIV/0!</v>
      </c>
      <c r="BC37" s="8" t="e">
        <f t="shared" si="8"/>
        <v>#DIV/0!</v>
      </c>
      <c r="BD37" s="8" t="e">
        <f t="shared" si="17"/>
        <v>#DIV/0!</v>
      </c>
      <c r="BE37" s="8" t="e">
        <f t="shared" si="18"/>
        <v>#DIV/0!</v>
      </c>
      <c r="BF37" s="8" t="e">
        <f t="shared" si="19"/>
        <v>#DIV/0!</v>
      </c>
      <c r="BG37" s="8" t="e">
        <f t="shared" si="9"/>
        <v>#DIV/0!</v>
      </c>
      <c r="BH37" s="8" t="e">
        <f t="shared" si="10"/>
        <v>#DIV/0!</v>
      </c>
      <c r="BI37" s="8" t="e">
        <f t="shared" si="11"/>
        <v>#DIV/0!</v>
      </c>
      <c r="BJ37" s="8" t="e">
        <f t="shared" si="12"/>
        <v>#DIV/0!</v>
      </c>
    </row>
    <row r="38" spans="1:62" s="13" customFormat="1" x14ac:dyDescent="0.8">
      <c r="A38">
        <v>29565139</v>
      </c>
      <c r="B38" t="s">
        <v>13</v>
      </c>
      <c r="C38">
        <v>2018</v>
      </c>
      <c r="D38" t="s">
        <v>188</v>
      </c>
      <c r="E38" t="s">
        <v>6</v>
      </c>
      <c r="F38" t="s">
        <v>149</v>
      </c>
      <c r="G38" s="10" t="s">
        <v>43</v>
      </c>
      <c r="H38" s="10" t="s">
        <v>54</v>
      </c>
      <c r="I38" s="10">
        <v>100</v>
      </c>
      <c r="J38" s="10"/>
      <c r="K38" s="11" t="s">
        <v>482</v>
      </c>
      <c r="L38" s="4" t="s">
        <v>39</v>
      </c>
      <c r="M38" s="58" t="s">
        <v>40</v>
      </c>
      <c r="N38" t="s">
        <v>484</v>
      </c>
      <c r="O38" s="4" t="s">
        <v>72</v>
      </c>
      <c r="P38" s="4" t="s">
        <v>483</v>
      </c>
      <c r="Q38" s="4" t="s">
        <v>149</v>
      </c>
      <c r="R38" s="4"/>
      <c r="S38" s="10">
        <v>5</v>
      </c>
      <c r="T38" s="10" t="s">
        <v>485</v>
      </c>
      <c r="U38" s="10"/>
      <c r="V38" s="10"/>
      <c r="W38" s="10"/>
      <c r="X38" s="10"/>
      <c r="Y38" s="4" t="s">
        <v>41</v>
      </c>
      <c r="Z38" s="10" t="s">
        <v>48</v>
      </c>
      <c r="AA38" s="10">
        <v>1</v>
      </c>
      <c r="AB38" s="4">
        <f t="shared" si="5"/>
        <v>77.981651376146786</v>
      </c>
      <c r="AF38" s="10" t="s">
        <v>60</v>
      </c>
      <c r="AG38" s="10" t="s">
        <v>486</v>
      </c>
      <c r="AH38" s="10" t="s">
        <v>99</v>
      </c>
      <c r="AI38" s="10" t="s">
        <v>487</v>
      </c>
      <c r="AJ38" s="4" t="s">
        <v>127</v>
      </c>
      <c r="AK38" s="4"/>
      <c r="AL38" s="10">
        <v>2.4</v>
      </c>
      <c r="AM38" s="10">
        <v>10.9</v>
      </c>
      <c r="AN38" s="4">
        <f t="shared" si="16"/>
        <v>77.981651376146786</v>
      </c>
      <c r="AO38" s="28"/>
      <c r="AP38" s="12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8" t="e">
        <f t="shared" si="6"/>
        <v>#DIV/0!</v>
      </c>
      <c r="BB38" s="8" t="e">
        <f t="shared" si="7"/>
        <v>#DIV/0!</v>
      </c>
      <c r="BC38" s="8" t="e">
        <f t="shared" si="8"/>
        <v>#DIV/0!</v>
      </c>
      <c r="BD38" s="8" t="e">
        <f t="shared" si="17"/>
        <v>#DIV/0!</v>
      </c>
      <c r="BE38" s="8" t="e">
        <f t="shared" si="18"/>
        <v>#DIV/0!</v>
      </c>
      <c r="BF38" s="8" t="e">
        <f t="shared" si="19"/>
        <v>#DIV/0!</v>
      </c>
      <c r="BG38" s="8" t="e">
        <f t="shared" si="9"/>
        <v>#DIV/0!</v>
      </c>
      <c r="BH38" s="8" t="e">
        <f t="shared" si="10"/>
        <v>#DIV/0!</v>
      </c>
      <c r="BI38" s="8" t="e">
        <f t="shared" si="11"/>
        <v>#DIV/0!</v>
      </c>
      <c r="BJ38" s="8" t="e">
        <f t="shared" si="12"/>
        <v>#DIV/0!</v>
      </c>
    </row>
    <row r="39" spans="1:62" s="13" customFormat="1" x14ac:dyDescent="0.8">
      <c r="A39">
        <v>30141615</v>
      </c>
      <c r="B39" t="s">
        <v>8</v>
      </c>
      <c r="C39">
        <v>2018</v>
      </c>
      <c r="D39" t="s">
        <v>82</v>
      </c>
      <c r="E39" t="s">
        <v>6</v>
      </c>
      <c r="F39" t="s">
        <v>149</v>
      </c>
      <c r="G39" s="10" t="s">
        <v>43</v>
      </c>
      <c r="H39" s="10" t="s">
        <v>54</v>
      </c>
      <c r="I39" s="10">
        <v>163</v>
      </c>
      <c r="J39" s="10"/>
      <c r="K39" s="11" t="s">
        <v>490</v>
      </c>
      <c r="L39" s="4" t="s">
        <v>39</v>
      </c>
      <c r="M39" s="58" t="s">
        <v>100</v>
      </c>
      <c r="N39" s="10" t="s">
        <v>489</v>
      </c>
      <c r="O39" s="4" t="s">
        <v>55</v>
      </c>
      <c r="P39" s="4" t="s">
        <v>488</v>
      </c>
      <c r="Q39" s="4" t="s">
        <v>149</v>
      </c>
      <c r="R39" s="4"/>
      <c r="S39" s="22"/>
      <c r="T39" s="10"/>
      <c r="U39" s="10"/>
      <c r="V39" s="10"/>
      <c r="W39" s="10"/>
      <c r="X39" s="10"/>
      <c r="Y39" s="4" t="s">
        <v>47</v>
      </c>
      <c r="Z39" s="10" t="s">
        <v>55</v>
      </c>
      <c r="AA39" s="10">
        <v>1</v>
      </c>
      <c r="AB39" s="4" t="e">
        <f t="shared" si="5"/>
        <v>#DIV/0!</v>
      </c>
      <c r="AC39" s="10"/>
      <c r="AD39" s="10"/>
      <c r="AE39" s="10"/>
      <c r="AF39" s="10"/>
      <c r="AG39" s="10"/>
      <c r="AH39" s="10"/>
      <c r="AI39" s="10" t="s">
        <v>131</v>
      </c>
      <c r="AJ39" s="4" t="s">
        <v>125</v>
      </c>
      <c r="AK39" s="4" t="s">
        <v>55</v>
      </c>
      <c r="AL39" s="10"/>
      <c r="AM39" s="10"/>
      <c r="AN39" s="4" t="e">
        <f t="shared" si="16"/>
        <v>#DIV/0!</v>
      </c>
      <c r="AO39" s="28" t="s">
        <v>491</v>
      </c>
      <c r="AP39" s="12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8" t="e">
        <f t="shared" si="6"/>
        <v>#DIV/0!</v>
      </c>
      <c r="BB39" s="8" t="e">
        <f t="shared" si="7"/>
        <v>#DIV/0!</v>
      </c>
      <c r="BC39" s="8" t="e">
        <f t="shared" si="8"/>
        <v>#DIV/0!</v>
      </c>
      <c r="BD39" s="8" t="e">
        <f t="shared" si="17"/>
        <v>#DIV/0!</v>
      </c>
      <c r="BE39" s="8" t="e">
        <f t="shared" si="18"/>
        <v>#DIV/0!</v>
      </c>
      <c r="BF39" s="8" t="e">
        <f t="shared" si="19"/>
        <v>#DIV/0!</v>
      </c>
      <c r="BG39" s="8" t="e">
        <f t="shared" si="9"/>
        <v>#DIV/0!</v>
      </c>
      <c r="BH39" s="8" t="e">
        <f t="shared" si="10"/>
        <v>#DIV/0!</v>
      </c>
      <c r="BI39" s="8" t="e">
        <f t="shared" si="11"/>
        <v>#DIV/0!</v>
      </c>
      <c r="BJ39" s="8" t="e">
        <f t="shared" si="12"/>
        <v>#DIV/0!</v>
      </c>
    </row>
    <row r="40" spans="1:62" s="13" customFormat="1" x14ac:dyDescent="0.8">
      <c r="A40">
        <v>27879041</v>
      </c>
      <c r="B40" t="s">
        <v>12</v>
      </c>
      <c r="C40">
        <v>2017</v>
      </c>
      <c r="D40" t="s">
        <v>189</v>
      </c>
      <c r="E40" t="s">
        <v>6</v>
      </c>
      <c r="F40" t="s">
        <v>149</v>
      </c>
      <c r="G40" s="10" t="s">
        <v>43</v>
      </c>
      <c r="H40" s="10" t="s">
        <v>54</v>
      </c>
      <c r="I40" s="10">
        <v>44</v>
      </c>
      <c r="J40" s="10"/>
      <c r="K40" s="11" t="s">
        <v>492</v>
      </c>
      <c r="L40" s="4" t="s">
        <v>39</v>
      </c>
      <c r="M40" s="58" t="s">
        <v>62</v>
      </c>
      <c r="N40" s="10" t="s">
        <v>395</v>
      </c>
      <c r="O40" s="4" t="s">
        <v>72</v>
      </c>
      <c r="P40" s="4" t="s">
        <v>475</v>
      </c>
      <c r="Q40" s="4" t="s">
        <v>149</v>
      </c>
      <c r="R40" s="4"/>
      <c r="S40" s="10">
        <v>8.5</v>
      </c>
      <c r="T40" s="10" t="s">
        <v>493</v>
      </c>
      <c r="U40" s="10" t="s">
        <v>494</v>
      </c>
      <c r="V40" s="10"/>
      <c r="W40" s="10"/>
      <c r="X40" s="10"/>
      <c r="Y40" s="4" t="s">
        <v>41</v>
      </c>
      <c r="Z40" s="10" t="s">
        <v>48</v>
      </c>
      <c r="AA40" s="10">
        <v>1</v>
      </c>
      <c r="AB40" s="4">
        <f t="shared" si="5"/>
        <v>99.447513812154696</v>
      </c>
      <c r="AC40" s="22"/>
      <c r="AD40" s="22"/>
      <c r="AE40" s="22"/>
      <c r="AF40" s="10" t="s">
        <v>422</v>
      </c>
      <c r="AG40" s="10" t="s">
        <v>424</v>
      </c>
      <c r="AH40" s="10" t="s">
        <v>425</v>
      </c>
      <c r="AI40" s="10" t="s">
        <v>495</v>
      </c>
      <c r="AJ40" s="4" t="s">
        <v>127</v>
      </c>
      <c r="AK40" s="4"/>
      <c r="AL40" s="10">
        <v>0.1</v>
      </c>
      <c r="AM40" s="10">
        <v>18.100000000000001</v>
      </c>
      <c r="AN40" s="4">
        <f t="shared" si="16"/>
        <v>99.447513812154696</v>
      </c>
      <c r="AO40" s="28"/>
      <c r="AP40" s="12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8" t="e">
        <f t="shared" si="6"/>
        <v>#DIV/0!</v>
      </c>
      <c r="BB40" s="8" t="e">
        <f t="shared" si="7"/>
        <v>#DIV/0!</v>
      </c>
      <c r="BC40" s="8" t="e">
        <f t="shared" si="8"/>
        <v>#DIV/0!</v>
      </c>
      <c r="BD40" s="8" t="e">
        <f t="shared" si="17"/>
        <v>#DIV/0!</v>
      </c>
      <c r="BE40" s="8" t="e">
        <f t="shared" si="18"/>
        <v>#DIV/0!</v>
      </c>
      <c r="BF40" s="8" t="e">
        <f t="shared" si="19"/>
        <v>#DIV/0!</v>
      </c>
      <c r="BG40" s="8" t="e">
        <f t="shared" si="9"/>
        <v>#DIV/0!</v>
      </c>
      <c r="BH40" s="8" t="e">
        <f t="shared" si="10"/>
        <v>#DIV/0!</v>
      </c>
      <c r="BI40" s="8" t="e">
        <f t="shared" si="11"/>
        <v>#DIV/0!</v>
      </c>
      <c r="BJ40" s="8" t="e">
        <f t="shared" si="12"/>
        <v>#DIV/0!</v>
      </c>
    </row>
    <row r="41" spans="1:62" s="13" customFormat="1" x14ac:dyDescent="0.8">
      <c r="A41">
        <v>30179443</v>
      </c>
      <c r="B41" t="s">
        <v>8</v>
      </c>
      <c r="C41">
        <v>2018</v>
      </c>
      <c r="D41" t="s">
        <v>85</v>
      </c>
      <c r="E41" t="s">
        <v>6</v>
      </c>
      <c r="F41" t="s">
        <v>149</v>
      </c>
      <c r="G41" s="10" t="s">
        <v>43</v>
      </c>
      <c r="H41" s="10" t="s">
        <v>54</v>
      </c>
      <c r="I41" s="10">
        <v>110</v>
      </c>
      <c r="J41" s="10" t="s">
        <v>498</v>
      </c>
      <c r="K41" s="11" t="s">
        <v>395</v>
      </c>
      <c r="L41" s="4" t="s">
        <v>39</v>
      </c>
      <c r="M41" s="58" t="s">
        <v>55</v>
      </c>
      <c r="N41" s="10" t="s">
        <v>496</v>
      </c>
      <c r="O41" s="4" t="s">
        <v>72</v>
      </c>
      <c r="P41" s="4" t="s">
        <v>497</v>
      </c>
      <c r="Q41" s="4" t="s">
        <v>149</v>
      </c>
      <c r="R41" s="4"/>
      <c r="S41" s="10">
        <v>2.5</v>
      </c>
      <c r="T41" s="10" t="s">
        <v>499</v>
      </c>
      <c r="U41" s="10"/>
      <c r="V41" s="10"/>
      <c r="W41" s="10"/>
      <c r="X41" s="10">
        <v>2.25</v>
      </c>
      <c r="Y41" s="4" t="s">
        <v>57</v>
      </c>
      <c r="Z41" s="10" t="s">
        <v>67</v>
      </c>
      <c r="AA41" s="10"/>
      <c r="AB41" s="4">
        <f t="shared" si="5"/>
        <v>80.741797432239665</v>
      </c>
      <c r="AC41" s="10"/>
      <c r="AD41" s="10"/>
      <c r="AE41" s="10"/>
      <c r="AF41" s="10"/>
      <c r="AG41" s="10"/>
      <c r="AH41" s="10"/>
      <c r="AI41" s="10" t="s">
        <v>495</v>
      </c>
      <c r="AJ41" s="4" t="s">
        <v>126</v>
      </c>
      <c r="AK41" s="4" t="s">
        <v>151</v>
      </c>
      <c r="AL41" s="10">
        <v>1.35</v>
      </c>
      <c r="AM41" s="10">
        <v>7.01</v>
      </c>
      <c r="AN41" s="4">
        <f t="shared" si="16"/>
        <v>80.741797432239665</v>
      </c>
      <c r="AO41" s="28"/>
      <c r="AP41" s="12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8" t="e">
        <f t="shared" si="6"/>
        <v>#DIV/0!</v>
      </c>
      <c r="BB41" s="8" t="e">
        <f t="shared" si="7"/>
        <v>#DIV/0!</v>
      </c>
      <c r="BC41" s="8" t="e">
        <f t="shared" si="8"/>
        <v>#DIV/0!</v>
      </c>
      <c r="BD41" s="8" t="e">
        <f t="shared" si="17"/>
        <v>#DIV/0!</v>
      </c>
      <c r="BE41" s="8" t="e">
        <f t="shared" si="18"/>
        <v>#DIV/0!</v>
      </c>
      <c r="BF41" s="8" t="e">
        <f t="shared" si="19"/>
        <v>#DIV/0!</v>
      </c>
      <c r="BG41" s="8" t="e">
        <f t="shared" si="9"/>
        <v>#DIV/0!</v>
      </c>
      <c r="BH41" s="8" t="e">
        <f t="shared" si="10"/>
        <v>#DIV/0!</v>
      </c>
      <c r="BI41" s="8" t="e">
        <f t="shared" si="11"/>
        <v>#DIV/0!</v>
      </c>
      <c r="BJ41" s="8" t="e">
        <f t="shared" si="12"/>
        <v>#DIV/0!</v>
      </c>
    </row>
    <row r="42" spans="1:62" s="13" customFormat="1" x14ac:dyDescent="0.8">
      <c r="A42">
        <v>28875999</v>
      </c>
      <c r="B42" t="s">
        <v>10</v>
      </c>
      <c r="C42">
        <v>2017</v>
      </c>
      <c r="D42" t="s">
        <v>190</v>
      </c>
      <c r="E42" t="s">
        <v>6</v>
      </c>
      <c r="F42" t="s">
        <v>149</v>
      </c>
      <c r="G42" s="10"/>
      <c r="H42" s="10"/>
      <c r="I42" s="10">
        <v>207.3</v>
      </c>
      <c r="J42" s="10" t="s">
        <v>502</v>
      </c>
      <c r="K42" s="11" t="s">
        <v>500</v>
      </c>
      <c r="L42" s="4" t="s">
        <v>39</v>
      </c>
      <c r="M42" s="58" t="s">
        <v>74</v>
      </c>
      <c r="N42" s="10" t="s">
        <v>501</v>
      </c>
      <c r="O42" s="4" t="s">
        <v>62</v>
      </c>
      <c r="P42" s="4"/>
      <c r="Q42" t="s">
        <v>149</v>
      </c>
      <c r="R42"/>
      <c r="S42" s="10"/>
      <c r="T42" s="10"/>
      <c r="U42" s="10"/>
      <c r="V42" s="10"/>
      <c r="W42" s="10"/>
      <c r="X42" s="10"/>
      <c r="Y42" s="4"/>
      <c r="Z42" s="10"/>
      <c r="AA42" s="10"/>
      <c r="AB42" s="4" t="e">
        <f t="shared" si="5"/>
        <v>#DIV/0!</v>
      </c>
      <c r="AC42" s="10"/>
      <c r="AD42" s="10"/>
      <c r="AE42" s="10"/>
      <c r="AF42" s="10"/>
      <c r="AG42" s="10"/>
      <c r="AH42" s="10"/>
      <c r="AI42" s="10"/>
      <c r="AJ42" s="10"/>
      <c r="AK42" s="4"/>
      <c r="AL42" s="10"/>
      <c r="AM42" s="10"/>
      <c r="AN42" s="4" t="e">
        <f t="shared" si="16"/>
        <v>#DIV/0!</v>
      </c>
      <c r="AO42" s="28"/>
      <c r="AP42" s="12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8" t="e">
        <f t="shared" si="6"/>
        <v>#DIV/0!</v>
      </c>
      <c r="BB42" s="8" t="e">
        <f t="shared" si="7"/>
        <v>#DIV/0!</v>
      </c>
      <c r="BC42" s="8" t="e">
        <f t="shared" si="8"/>
        <v>#DIV/0!</v>
      </c>
      <c r="BD42" s="8" t="e">
        <f t="shared" si="17"/>
        <v>#DIV/0!</v>
      </c>
      <c r="BE42" s="8" t="e">
        <f t="shared" si="18"/>
        <v>#DIV/0!</v>
      </c>
      <c r="BF42" s="8" t="e">
        <f t="shared" si="19"/>
        <v>#DIV/0!</v>
      </c>
      <c r="BG42" s="8" t="e">
        <f t="shared" si="9"/>
        <v>#DIV/0!</v>
      </c>
      <c r="BH42" s="8" t="e">
        <f t="shared" si="10"/>
        <v>#DIV/0!</v>
      </c>
      <c r="BI42" s="8" t="e">
        <f t="shared" si="11"/>
        <v>#DIV/0!</v>
      </c>
      <c r="BJ42" s="8" t="e">
        <f t="shared" si="12"/>
        <v>#DIV/0!</v>
      </c>
    </row>
    <row r="43" spans="1:62" s="13" customFormat="1" x14ac:dyDescent="0.8">
      <c r="A43">
        <v>30020771</v>
      </c>
      <c r="B43" t="s">
        <v>8</v>
      </c>
      <c r="C43">
        <v>2018</v>
      </c>
      <c r="D43" t="s">
        <v>191</v>
      </c>
      <c r="E43" t="s">
        <v>6</v>
      </c>
      <c r="F43" t="s">
        <v>149</v>
      </c>
      <c r="G43" s="10" t="s">
        <v>43</v>
      </c>
      <c r="H43" s="10" t="s">
        <v>54</v>
      </c>
      <c r="I43" s="10" t="s">
        <v>503</v>
      </c>
      <c r="J43" s="10"/>
      <c r="K43" s="11" t="s">
        <v>504</v>
      </c>
      <c r="L43" s="4" t="s">
        <v>39</v>
      </c>
      <c r="M43" s="58" t="s">
        <v>62</v>
      </c>
      <c r="N43" s="10" t="s">
        <v>505</v>
      </c>
      <c r="O43" s="4" t="s">
        <v>72</v>
      </c>
      <c r="P43" s="4" t="s">
        <v>475</v>
      </c>
      <c r="Q43" s="4" t="s">
        <v>149</v>
      </c>
      <c r="R43" s="4"/>
      <c r="S43" s="10">
        <v>45</v>
      </c>
      <c r="T43" s="10" t="s">
        <v>517</v>
      </c>
      <c r="U43" s="10" t="s">
        <v>508</v>
      </c>
      <c r="V43" s="10" t="s">
        <v>505</v>
      </c>
      <c r="W43" s="10" t="s">
        <v>506</v>
      </c>
      <c r="X43" s="10" t="s">
        <v>507</v>
      </c>
      <c r="Y43" s="4" t="s">
        <v>52</v>
      </c>
      <c r="Z43" s="10" t="s">
        <v>48</v>
      </c>
      <c r="AA43" s="10">
        <v>6</v>
      </c>
      <c r="AB43" s="4">
        <f t="shared" si="5"/>
        <v>47.540983606557376</v>
      </c>
      <c r="AC43" s="10">
        <v>11.8</v>
      </c>
      <c r="AD43" s="10">
        <v>11.6</v>
      </c>
      <c r="AE43" s="10">
        <v>7.9</v>
      </c>
      <c r="AF43" s="10" t="s">
        <v>422</v>
      </c>
      <c r="AG43" s="10" t="s">
        <v>425</v>
      </c>
      <c r="AH43" s="10" t="s">
        <v>423</v>
      </c>
      <c r="AI43" s="10" t="s">
        <v>131</v>
      </c>
      <c r="AJ43" s="4" t="s">
        <v>127</v>
      </c>
      <c r="AK43" s="4"/>
      <c r="AL43" s="10">
        <v>3.2</v>
      </c>
      <c r="AM43" s="10">
        <v>6.1</v>
      </c>
      <c r="AN43" s="4">
        <f t="shared" si="16"/>
        <v>47.540983606557376</v>
      </c>
      <c r="AO43" s="28"/>
      <c r="AP43" s="12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8" t="e">
        <f t="shared" si="6"/>
        <v>#DIV/0!</v>
      </c>
      <c r="BB43" s="8" t="e">
        <f t="shared" si="7"/>
        <v>#DIV/0!</v>
      </c>
      <c r="BC43" s="8" t="e">
        <f t="shared" si="8"/>
        <v>#DIV/0!</v>
      </c>
      <c r="BD43" s="8" t="e">
        <f t="shared" si="17"/>
        <v>#DIV/0!</v>
      </c>
      <c r="BE43" s="8" t="e">
        <f t="shared" si="18"/>
        <v>#DIV/0!</v>
      </c>
      <c r="BF43" s="8" t="e">
        <f t="shared" si="19"/>
        <v>#DIV/0!</v>
      </c>
      <c r="BG43" s="8" t="e">
        <f t="shared" si="9"/>
        <v>#DIV/0!</v>
      </c>
      <c r="BH43" s="8" t="e">
        <f t="shared" si="10"/>
        <v>#DIV/0!</v>
      </c>
      <c r="BI43" s="8" t="e">
        <f t="shared" si="11"/>
        <v>#DIV/0!</v>
      </c>
      <c r="BJ43" s="8" t="e">
        <f t="shared" si="12"/>
        <v>#DIV/0!</v>
      </c>
    </row>
    <row r="44" spans="1:62" s="13" customFormat="1" ht="48" x14ac:dyDescent="0.8">
      <c r="A44">
        <v>28402365</v>
      </c>
      <c r="B44" t="s">
        <v>10</v>
      </c>
      <c r="C44">
        <v>2017</v>
      </c>
      <c r="D44" t="s">
        <v>192</v>
      </c>
      <c r="E44" t="s">
        <v>6</v>
      </c>
      <c r="F44" t="s">
        <v>149</v>
      </c>
      <c r="G44" s="10"/>
      <c r="H44" s="10"/>
      <c r="I44" s="10">
        <v>152</v>
      </c>
      <c r="J44" s="10" t="s">
        <v>512</v>
      </c>
      <c r="K44" s="11" t="s">
        <v>510</v>
      </c>
      <c r="L44" s="4" t="s">
        <v>39</v>
      </c>
      <c r="M44" s="58" t="s">
        <v>40</v>
      </c>
      <c r="N44" s="14" t="s">
        <v>509</v>
      </c>
      <c r="O44" s="4" t="s">
        <v>72</v>
      </c>
      <c r="P44" s="4" t="s">
        <v>475</v>
      </c>
      <c r="Q44" s="4" t="s">
        <v>149</v>
      </c>
      <c r="R44" s="4"/>
      <c r="S44" s="10"/>
      <c r="T44" s="10"/>
      <c r="U44" s="10"/>
      <c r="V44" s="10"/>
      <c r="W44" s="10"/>
      <c r="X44" s="10"/>
      <c r="Y44" s="4"/>
      <c r="Z44" s="10" t="s">
        <v>48</v>
      </c>
      <c r="AA44" s="10"/>
      <c r="AB44" s="4"/>
      <c r="AC44" s="10" t="s">
        <v>515</v>
      </c>
      <c r="AD44" s="10" t="s">
        <v>515</v>
      </c>
      <c r="AE44" s="10" t="s">
        <v>515</v>
      </c>
      <c r="AF44" s="10" t="s">
        <v>515</v>
      </c>
      <c r="AG44" s="10" t="s">
        <v>515</v>
      </c>
      <c r="AH44" s="10" t="s">
        <v>515</v>
      </c>
      <c r="AI44" s="10" t="s">
        <v>131</v>
      </c>
      <c r="AJ44" s="10"/>
      <c r="AK44" s="4"/>
      <c r="AN44" s="4"/>
      <c r="AO44" s="28" t="s">
        <v>511</v>
      </c>
      <c r="AP44" s="12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8" t="e">
        <f t="shared" si="6"/>
        <v>#DIV/0!</v>
      </c>
      <c r="BB44" s="8" t="e">
        <f t="shared" si="7"/>
        <v>#DIV/0!</v>
      </c>
      <c r="BC44" s="8" t="e">
        <f t="shared" si="8"/>
        <v>#DIV/0!</v>
      </c>
      <c r="BD44" s="8" t="e">
        <f t="shared" si="17"/>
        <v>#DIV/0!</v>
      </c>
      <c r="BE44" s="8" t="e">
        <f t="shared" si="18"/>
        <v>#DIV/0!</v>
      </c>
      <c r="BF44" s="8" t="e">
        <f t="shared" si="19"/>
        <v>#DIV/0!</v>
      </c>
      <c r="BG44" s="8" t="e">
        <f t="shared" si="9"/>
        <v>#DIV/0!</v>
      </c>
      <c r="BH44" s="8" t="e">
        <f t="shared" si="10"/>
        <v>#DIV/0!</v>
      </c>
      <c r="BI44" s="8" t="e">
        <f t="shared" si="11"/>
        <v>#DIV/0!</v>
      </c>
      <c r="BJ44" s="8" t="e">
        <f t="shared" si="12"/>
        <v>#DIV/0!</v>
      </c>
    </row>
    <row r="45" spans="1:62" s="13" customFormat="1" x14ac:dyDescent="0.8">
      <c r="A45">
        <v>27910990</v>
      </c>
      <c r="B45" t="s">
        <v>10</v>
      </c>
      <c r="C45">
        <v>2017</v>
      </c>
      <c r="D45" t="s">
        <v>193</v>
      </c>
      <c r="E45" t="s">
        <v>6</v>
      </c>
      <c r="F45" t="s">
        <v>149</v>
      </c>
      <c r="G45" s="10" t="s">
        <v>43</v>
      </c>
      <c r="H45" s="10" t="s">
        <v>54</v>
      </c>
      <c r="I45" s="10">
        <v>190</v>
      </c>
      <c r="J45" s="10"/>
      <c r="K45" s="11" t="s">
        <v>482</v>
      </c>
      <c r="L45" s="4" t="s">
        <v>39</v>
      </c>
      <c r="M45" s="58" t="s">
        <v>40</v>
      </c>
      <c r="N45" s="14" t="s">
        <v>513</v>
      </c>
      <c r="O45" s="4" t="s">
        <v>72</v>
      </c>
      <c r="P45" s="4" t="s">
        <v>514</v>
      </c>
      <c r="Q45" s="4" t="s">
        <v>149</v>
      </c>
      <c r="R45" s="4"/>
      <c r="S45" s="10">
        <v>59</v>
      </c>
      <c r="T45" s="10" t="s">
        <v>518</v>
      </c>
      <c r="U45" s="10" t="s">
        <v>519</v>
      </c>
      <c r="V45" s="10"/>
      <c r="W45" s="10"/>
      <c r="X45" s="10" t="s">
        <v>516</v>
      </c>
      <c r="Y45" s="4" t="s">
        <v>52</v>
      </c>
      <c r="Z45" s="10" t="s">
        <v>53</v>
      </c>
      <c r="AA45" s="10">
        <v>4</v>
      </c>
      <c r="AB45" s="4">
        <f>AN45</f>
        <v>83.83673469387756</v>
      </c>
      <c r="AC45" s="10" t="s">
        <v>515</v>
      </c>
      <c r="AD45" s="10" t="s">
        <v>515</v>
      </c>
      <c r="AE45" s="10" t="s">
        <v>515</v>
      </c>
      <c r="AF45" s="10" t="s">
        <v>515</v>
      </c>
      <c r="AG45" s="10" t="s">
        <v>515</v>
      </c>
      <c r="AH45" s="10" t="s">
        <v>515</v>
      </c>
      <c r="AI45" s="10" t="s">
        <v>131</v>
      </c>
      <c r="AJ45" s="4" t="s">
        <v>127</v>
      </c>
      <c r="AK45" s="4"/>
      <c r="AL45" s="10">
        <v>198</v>
      </c>
      <c r="AM45" s="10">
        <v>1225</v>
      </c>
      <c r="AN45" s="4">
        <f>(1-(AL45/AM45))*100</f>
        <v>83.83673469387756</v>
      </c>
      <c r="AO45" s="28"/>
      <c r="AP45" s="12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8" t="e">
        <f t="shared" si="6"/>
        <v>#DIV/0!</v>
      </c>
      <c r="BB45" s="8" t="e">
        <f t="shared" si="7"/>
        <v>#DIV/0!</v>
      </c>
      <c r="BC45" s="8" t="e">
        <f t="shared" si="8"/>
        <v>#DIV/0!</v>
      </c>
      <c r="BD45" s="8" t="e">
        <f t="shared" si="17"/>
        <v>#DIV/0!</v>
      </c>
      <c r="BE45" s="8" t="e">
        <f t="shared" si="18"/>
        <v>#DIV/0!</v>
      </c>
      <c r="BF45" s="8" t="e">
        <f t="shared" si="19"/>
        <v>#DIV/0!</v>
      </c>
      <c r="BG45" s="8" t="e">
        <f t="shared" si="9"/>
        <v>#DIV/0!</v>
      </c>
      <c r="BH45" s="8" t="e">
        <f t="shared" si="10"/>
        <v>#DIV/0!</v>
      </c>
      <c r="BI45" s="8" t="e">
        <f t="shared" si="11"/>
        <v>#DIV/0!</v>
      </c>
      <c r="BJ45" s="8" t="e">
        <f t="shared" si="12"/>
        <v>#DIV/0!</v>
      </c>
    </row>
    <row r="46" spans="1:62" s="13" customFormat="1" x14ac:dyDescent="0.8">
      <c r="A46">
        <v>29803106</v>
      </c>
      <c r="B46" t="s">
        <v>14</v>
      </c>
      <c r="C46">
        <v>2018</v>
      </c>
      <c r="D46" t="s">
        <v>194</v>
      </c>
      <c r="E46" t="s">
        <v>6</v>
      </c>
      <c r="F46" t="s">
        <v>149</v>
      </c>
      <c r="G46" s="10" t="s">
        <v>43</v>
      </c>
      <c r="H46" s="10" t="s">
        <v>59</v>
      </c>
      <c r="I46" s="10">
        <v>200</v>
      </c>
      <c r="J46" s="10"/>
      <c r="K46" s="11" t="s">
        <v>521</v>
      </c>
      <c r="L46" s="4" t="s">
        <v>39</v>
      </c>
      <c r="M46" s="58" t="s">
        <v>40</v>
      </c>
      <c r="N46" s="10" t="s">
        <v>522</v>
      </c>
      <c r="O46" s="4" t="s">
        <v>56</v>
      </c>
      <c r="P46" s="4" t="s">
        <v>520</v>
      </c>
      <c r="Q46" s="4" t="s">
        <v>149</v>
      </c>
      <c r="R46" s="4"/>
      <c r="S46" s="10"/>
      <c r="T46" s="10"/>
      <c r="U46" s="10"/>
      <c r="V46" s="10"/>
      <c r="W46" s="10"/>
      <c r="X46" s="10"/>
      <c r="Y46" s="4" t="s">
        <v>47</v>
      </c>
      <c r="Z46" s="10" t="s">
        <v>69</v>
      </c>
      <c r="AA46" s="10">
        <v>3</v>
      </c>
      <c r="AB46" s="4">
        <f t="shared" ref="AB46:AB67" si="20">AN46</f>
        <v>86.486486486486484</v>
      </c>
      <c r="AC46" s="10" t="s">
        <v>515</v>
      </c>
      <c r="AD46" s="10" t="s">
        <v>515</v>
      </c>
      <c r="AE46" s="10" t="s">
        <v>515</v>
      </c>
      <c r="AF46" s="10" t="s">
        <v>515</v>
      </c>
      <c r="AG46" s="10" t="s">
        <v>515</v>
      </c>
      <c r="AH46" s="10" t="s">
        <v>515</v>
      </c>
      <c r="AI46" s="10" t="s">
        <v>440</v>
      </c>
      <c r="AJ46" s="4" t="s">
        <v>127</v>
      </c>
      <c r="AK46" s="4"/>
      <c r="AL46" s="10">
        <v>500</v>
      </c>
      <c r="AM46" s="10">
        <v>3700</v>
      </c>
      <c r="AN46" s="4">
        <f t="shared" ref="AN46:AN58" si="21">(1-(AL46/AM46))*100</f>
        <v>86.486486486486484</v>
      </c>
      <c r="AO46" s="28"/>
      <c r="AP46" s="12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8" t="e">
        <f t="shared" si="6"/>
        <v>#DIV/0!</v>
      </c>
      <c r="BB46" s="8" t="e">
        <f t="shared" si="7"/>
        <v>#DIV/0!</v>
      </c>
      <c r="BC46" s="8" t="e">
        <f t="shared" si="8"/>
        <v>#DIV/0!</v>
      </c>
      <c r="BD46" s="8" t="e">
        <f t="shared" si="17"/>
        <v>#DIV/0!</v>
      </c>
      <c r="BE46" s="8" t="e">
        <f t="shared" si="18"/>
        <v>#DIV/0!</v>
      </c>
      <c r="BF46" s="8" t="e">
        <f t="shared" si="19"/>
        <v>#DIV/0!</v>
      </c>
      <c r="BG46" s="8" t="e">
        <f t="shared" si="9"/>
        <v>#DIV/0!</v>
      </c>
      <c r="BH46" s="8" t="e">
        <f t="shared" si="10"/>
        <v>#DIV/0!</v>
      </c>
      <c r="BI46" s="8" t="e">
        <f t="shared" si="11"/>
        <v>#DIV/0!</v>
      </c>
      <c r="BJ46" s="8" t="e">
        <f t="shared" si="12"/>
        <v>#DIV/0!</v>
      </c>
    </row>
    <row r="47" spans="1:62" s="13" customFormat="1" x14ac:dyDescent="0.8">
      <c r="A47">
        <v>29963847</v>
      </c>
      <c r="B47" t="s">
        <v>8</v>
      </c>
      <c r="C47">
        <v>2018</v>
      </c>
      <c r="D47" t="s">
        <v>195</v>
      </c>
      <c r="E47" t="s">
        <v>6</v>
      </c>
      <c r="F47" t="s">
        <v>149</v>
      </c>
      <c r="G47" s="10" t="s">
        <v>37</v>
      </c>
      <c r="H47" s="10" t="s">
        <v>114</v>
      </c>
      <c r="I47" s="10">
        <v>324</v>
      </c>
      <c r="J47" s="10"/>
      <c r="K47" s="11" t="s">
        <v>510</v>
      </c>
      <c r="L47" s="4" t="s">
        <v>39</v>
      </c>
      <c r="M47" s="58" t="s">
        <v>40</v>
      </c>
      <c r="N47" s="10" t="s">
        <v>523</v>
      </c>
      <c r="O47" s="4" t="s">
        <v>72</v>
      </c>
      <c r="P47" s="4" t="s">
        <v>524</v>
      </c>
      <c r="Q47" s="4" t="s">
        <v>149</v>
      </c>
      <c r="R47" s="4"/>
      <c r="S47" s="10"/>
      <c r="T47" s="10" t="s">
        <v>402</v>
      </c>
      <c r="U47" s="10"/>
      <c r="V47" s="10"/>
      <c r="W47" s="10"/>
      <c r="X47" s="10"/>
      <c r="Y47" s="4" t="s">
        <v>57</v>
      </c>
      <c r="Z47" s="10" t="s">
        <v>48</v>
      </c>
      <c r="AA47" s="10">
        <v>7</v>
      </c>
      <c r="AB47" s="4" t="e">
        <f t="shared" si="20"/>
        <v>#VALUE!</v>
      </c>
      <c r="AC47" s="10" t="s">
        <v>515</v>
      </c>
      <c r="AD47" s="10" t="s">
        <v>515</v>
      </c>
      <c r="AE47" s="10" t="s">
        <v>515</v>
      </c>
      <c r="AF47" s="10" t="s">
        <v>515</v>
      </c>
      <c r="AG47" s="10" t="s">
        <v>515</v>
      </c>
      <c r="AH47" s="10" t="s">
        <v>515</v>
      </c>
      <c r="AI47" s="10" t="s">
        <v>495</v>
      </c>
      <c r="AJ47" s="4" t="s">
        <v>126</v>
      </c>
      <c r="AK47" s="4" t="s">
        <v>153</v>
      </c>
      <c r="AL47" s="10" t="s">
        <v>402</v>
      </c>
      <c r="AM47" s="10" t="s">
        <v>515</v>
      </c>
      <c r="AN47" s="4" t="e">
        <f t="shared" si="21"/>
        <v>#VALUE!</v>
      </c>
      <c r="AO47" s="28" t="s">
        <v>525</v>
      </c>
      <c r="AP47" s="12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8" t="e">
        <f t="shared" si="6"/>
        <v>#DIV/0!</v>
      </c>
      <c r="BB47" s="8" t="e">
        <f t="shared" si="7"/>
        <v>#DIV/0!</v>
      </c>
      <c r="BC47" s="8" t="e">
        <f t="shared" si="8"/>
        <v>#DIV/0!</v>
      </c>
      <c r="BD47" s="8" t="e">
        <f t="shared" si="17"/>
        <v>#DIV/0!</v>
      </c>
      <c r="BE47" s="8" t="e">
        <f t="shared" si="18"/>
        <v>#DIV/0!</v>
      </c>
      <c r="BF47" s="8" t="e">
        <f t="shared" si="19"/>
        <v>#DIV/0!</v>
      </c>
      <c r="BG47" s="8" t="e">
        <f t="shared" si="9"/>
        <v>#DIV/0!</v>
      </c>
      <c r="BH47" s="8" t="e">
        <f t="shared" si="10"/>
        <v>#DIV/0!</v>
      </c>
      <c r="BI47" s="8" t="e">
        <f t="shared" si="11"/>
        <v>#DIV/0!</v>
      </c>
      <c r="BJ47" s="8" t="e">
        <f t="shared" si="12"/>
        <v>#DIV/0!</v>
      </c>
    </row>
    <row r="48" spans="1:62" s="13" customFormat="1" x14ac:dyDescent="0.8">
      <c r="A48">
        <v>29706855</v>
      </c>
      <c r="B48" t="s">
        <v>84</v>
      </c>
      <c r="C48">
        <v>2018</v>
      </c>
      <c r="D48" t="s">
        <v>196</v>
      </c>
      <c r="E48" t="s">
        <v>6</v>
      </c>
      <c r="F48" t="s">
        <v>149</v>
      </c>
      <c r="G48" s="10" t="s">
        <v>43</v>
      </c>
      <c r="H48" s="10" t="s">
        <v>54</v>
      </c>
      <c r="I48" s="10" t="s">
        <v>528</v>
      </c>
      <c r="J48" s="10" t="s">
        <v>531</v>
      </c>
      <c r="K48" s="11" t="s">
        <v>529</v>
      </c>
      <c r="L48" s="4" t="s">
        <v>45</v>
      </c>
      <c r="M48" s="58" t="s">
        <v>76</v>
      </c>
      <c r="N48" s="10" t="s">
        <v>526</v>
      </c>
      <c r="O48" s="4" t="s">
        <v>72</v>
      </c>
      <c r="P48" s="4" t="s">
        <v>527</v>
      </c>
      <c r="Q48" s="4" t="s">
        <v>55</v>
      </c>
      <c r="R48" s="4"/>
      <c r="S48" s="10"/>
      <c r="T48" s="10" t="s">
        <v>402</v>
      </c>
      <c r="U48" s="10" t="s">
        <v>402</v>
      </c>
      <c r="V48" s="10" t="s">
        <v>402</v>
      </c>
      <c r="W48" s="10" t="s">
        <v>402</v>
      </c>
      <c r="X48" s="10" t="s">
        <v>402</v>
      </c>
      <c r="Y48" s="4" t="s">
        <v>47</v>
      </c>
      <c r="Z48" s="10" t="s">
        <v>48</v>
      </c>
      <c r="AA48" s="10" t="s">
        <v>402</v>
      </c>
      <c r="AB48" s="4">
        <f t="shared" si="20"/>
        <v>99.983443708609272</v>
      </c>
      <c r="AC48" s="10" t="s">
        <v>402</v>
      </c>
      <c r="AD48" s="10" t="s">
        <v>402</v>
      </c>
      <c r="AE48" s="10" t="s">
        <v>402</v>
      </c>
      <c r="AF48" s="10" t="s">
        <v>402</v>
      </c>
      <c r="AG48" s="10" t="s">
        <v>402</v>
      </c>
      <c r="AH48" s="10" t="s">
        <v>402</v>
      </c>
      <c r="AI48" s="10" t="s">
        <v>495</v>
      </c>
      <c r="AJ48" s="4" t="s">
        <v>126</v>
      </c>
      <c r="AK48" s="4" t="s">
        <v>152</v>
      </c>
      <c r="AL48" s="10">
        <v>0.2</v>
      </c>
      <c r="AM48" s="10">
        <v>1208</v>
      </c>
      <c r="AN48" s="4">
        <f t="shared" si="21"/>
        <v>99.983443708609272</v>
      </c>
      <c r="AO48" s="28"/>
      <c r="AP48" s="12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8" t="e">
        <f t="shared" si="6"/>
        <v>#DIV/0!</v>
      </c>
      <c r="BB48" s="8" t="e">
        <f t="shared" si="7"/>
        <v>#DIV/0!</v>
      </c>
      <c r="BC48" s="8" t="e">
        <f t="shared" si="8"/>
        <v>#DIV/0!</v>
      </c>
      <c r="BD48" s="8" t="e">
        <f t="shared" si="17"/>
        <v>#DIV/0!</v>
      </c>
      <c r="BE48" s="8" t="e">
        <f t="shared" si="18"/>
        <v>#DIV/0!</v>
      </c>
      <c r="BF48" s="8" t="e">
        <f t="shared" si="19"/>
        <v>#DIV/0!</v>
      </c>
      <c r="BG48" s="8" t="e">
        <f t="shared" si="9"/>
        <v>#DIV/0!</v>
      </c>
      <c r="BH48" s="8" t="e">
        <f t="shared" si="10"/>
        <v>#DIV/0!</v>
      </c>
      <c r="BI48" s="8" t="e">
        <f t="shared" si="11"/>
        <v>#DIV/0!</v>
      </c>
      <c r="BJ48" s="8" t="e">
        <f t="shared" si="12"/>
        <v>#DIV/0!</v>
      </c>
    </row>
    <row r="49" spans="1:62" s="13" customFormat="1" x14ac:dyDescent="0.8">
      <c r="A49">
        <v>26763377</v>
      </c>
      <c r="B49" t="s">
        <v>15</v>
      </c>
      <c r="C49">
        <v>2016</v>
      </c>
      <c r="D49" t="s">
        <v>197</v>
      </c>
      <c r="E49" t="s">
        <v>6</v>
      </c>
      <c r="F49" t="s">
        <v>149</v>
      </c>
      <c r="G49" s="10" t="s">
        <v>43</v>
      </c>
      <c r="H49" s="10" t="s">
        <v>54</v>
      </c>
      <c r="I49" s="10">
        <v>150</v>
      </c>
      <c r="J49" s="10"/>
      <c r="K49" s="11" t="s">
        <v>533</v>
      </c>
      <c r="L49" s="4" t="s">
        <v>39</v>
      </c>
      <c r="M49" s="58" t="s">
        <v>74</v>
      </c>
      <c r="N49" s="10" t="s">
        <v>532</v>
      </c>
      <c r="O49" s="4" t="s">
        <v>72</v>
      </c>
      <c r="P49" s="4" t="s">
        <v>414</v>
      </c>
      <c r="Q49" s="4" t="s">
        <v>149</v>
      </c>
      <c r="R49" s="4"/>
      <c r="S49" s="10" t="s">
        <v>402</v>
      </c>
      <c r="T49" s="10" t="s">
        <v>402</v>
      </c>
      <c r="U49" s="10" t="s">
        <v>402</v>
      </c>
      <c r="V49" s="10" t="s">
        <v>402</v>
      </c>
      <c r="W49" s="10" t="s">
        <v>402</v>
      </c>
      <c r="X49" s="10" t="s">
        <v>402</v>
      </c>
      <c r="Y49" s="4" t="s">
        <v>47</v>
      </c>
      <c r="Z49" s="10" t="s">
        <v>67</v>
      </c>
      <c r="AA49" s="10" t="s">
        <v>402</v>
      </c>
      <c r="AB49" s="4" t="e">
        <f t="shared" si="20"/>
        <v>#VALUE!</v>
      </c>
      <c r="AC49" s="10" t="s">
        <v>402</v>
      </c>
      <c r="AD49" s="10" t="s">
        <v>402</v>
      </c>
      <c r="AE49" s="10" t="s">
        <v>402</v>
      </c>
      <c r="AF49" s="10" t="s">
        <v>402</v>
      </c>
      <c r="AG49" s="10" t="s">
        <v>402</v>
      </c>
      <c r="AH49" s="10" t="s">
        <v>402</v>
      </c>
      <c r="AI49" s="10" t="s">
        <v>131</v>
      </c>
      <c r="AJ49" s="4" t="s">
        <v>125</v>
      </c>
      <c r="AK49" s="4" t="s">
        <v>55</v>
      </c>
      <c r="AL49" s="10" t="s">
        <v>402</v>
      </c>
      <c r="AM49" s="10" t="s">
        <v>515</v>
      </c>
      <c r="AN49" s="4" t="e">
        <f t="shared" si="21"/>
        <v>#VALUE!</v>
      </c>
      <c r="AO49" s="28" t="s">
        <v>534</v>
      </c>
      <c r="AP49" s="12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8" t="e">
        <f t="shared" si="6"/>
        <v>#DIV/0!</v>
      </c>
      <c r="BB49" s="8" t="e">
        <f t="shared" si="7"/>
        <v>#DIV/0!</v>
      </c>
      <c r="BC49" s="8" t="e">
        <f t="shared" si="8"/>
        <v>#DIV/0!</v>
      </c>
      <c r="BD49" s="8" t="e">
        <f t="shared" si="17"/>
        <v>#DIV/0!</v>
      </c>
      <c r="BE49" s="8" t="e">
        <f t="shared" si="18"/>
        <v>#DIV/0!</v>
      </c>
      <c r="BF49" s="8" t="e">
        <f t="shared" si="19"/>
        <v>#DIV/0!</v>
      </c>
      <c r="BG49" s="8" t="e">
        <f t="shared" si="9"/>
        <v>#DIV/0!</v>
      </c>
      <c r="BH49" s="8" t="e">
        <f t="shared" si="10"/>
        <v>#DIV/0!</v>
      </c>
      <c r="BI49" s="8" t="e">
        <f t="shared" si="11"/>
        <v>#DIV/0!</v>
      </c>
      <c r="BJ49" s="8" t="e">
        <f t="shared" si="12"/>
        <v>#DIV/0!</v>
      </c>
    </row>
    <row r="50" spans="1:62" s="13" customFormat="1" x14ac:dyDescent="0.8">
      <c r="A50">
        <v>28363770</v>
      </c>
      <c r="B50" t="s">
        <v>11</v>
      </c>
      <c r="C50">
        <v>2017</v>
      </c>
      <c r="D50" t="s">
        <v>198</v>
      </c>
      <c r="E50" t="s">
        <v>6</v>
      </c>
      <c r="F50" t="s">
        <v>149</v>
      </c>
      <c r="G50" s="10" t="s">
        <v>37</v>
      </c>
      <c r="H50" s="10" t="s">
        <v>55</v>
      </c>
      <c r="I50" s="10" t="s">
        <v>538</v>
      </c>
      <c r="J50" s="10"/>
      <c r="K50" s="11" t="s">
        <v>539</v>
      </c>
      <c r="L50" s="4" t="s">
        <v>39</v>
      </c>
      <c r="M50" s="58" t="s">
        <v>535</v>
      </c>
      <c r="N50" s="10" t="s">
        <v>536</v>
      </c>
      <c r="O50" s="4" t="s">
        <v>55</v>
      </c>
      <c r="P50" s="4" t="s">
        <v>537</v>
      </c>
      <c r="Q50" s="4" t="s">
        <v>149</v>
      </c>
      <c r="R50" s="4"/>
      <c r="S50" s="10" t="s">
        <v>402</v>
      </c>
      <c r="T50" s="10" t="s">
        <v>402</v>
      </c>
      <c r="U50" s="10" t="s">
        <v>402</v>
      </c>
      <c r="V50" s="10" t="s">
        <v>402</v>
      </c>
      <c r="W50" s="10" t="s">
        <v>402</v>
      </c>
      <c r="X50" s="10" t="s">
        <v>402</v>
      </c>
      <c r="Y50" s="4" t="s">
        <v>136</v>
      </c>
      <c r="Z50" s="10" t="s">
        <v>58</v>
      </c>
      <c r="AA50" s="10">
        <v>1</v>
      </c>
      <c r="AB50" s="4" t="e">
        <f t="shared" si="20"/>
        <v>#VALUE!</v>
      </c>
      <c r="AC50" s="10" t="s">
        <v>402</v>
      </c>
      <c r="AD50" s="10" t="s">
        <v>402</v>
      </c>
      <c r="AE50" s="10" t="s">
        <v>402</v>
      </c>
      <c r="AF50" s="10" t="s">
        <v>402</v>
      </c>
      <c r="AG50" s="10" t="s">
        <v>402</v>
      </c>
      <c r="AH50" s="10" t="s">
        <v>402</v>
      </c>
      <c r="AI50" s="10"/>
      <c r="AJ50" s="4" t="s">
        <v>125</v>
      </c>
      <c r="AK50" s="4" t="s">
        <v>153</v>
      </c>
      <c r="AL50" s="10" t="s">
        <v>402</v>
      </c>
      <c r="AM50" s="10" t="s">
        <v>515</v>
      </c>
      <c r="AN50" s="4" t="e">
        <f t="shared" si="21"/>
        <v>#VALUE!</v>
      </c>
      <c r="AO50" s="28" t="s">
        <v>540</v>
      </c>
      <c r="AP50" s="12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8" t="e">
        <f t="shared" si="6"/>
        <v>#DIV/0!</v>
      </c>
      <c r="BB50" s="8" t="e">
        <f t="shared" si="7"/>
        <v>#DIV/0!</v>
      </c>
      <c r="BC50" s="8" t="e">
        <f t="shared" si="8"/>
        <v>#DIV/0!</v>
      </c>
      <c r="BD50" s="8" t="e">
        <f t="shared" si="17"/>
        <v>#DIV/0!</v>
      </c>
      <c r="BE50" s="8" t="e">
        <f t="shared" si="18"/>
        <v>#DIV/0!</v>
      </c>
      <c r="BF50" s="8" t="e">
        <f t="shared" si="19"/>
        <v>#DIV/0!</v>
      </c>
      <c r="BG50" s="8" t="e">
        <f t="shared" si="9"/>
        <v>#DIV/0!</v>
      </c>
      <c r="BH50" s="8" t="e">
        <f t="shared" si="10"/>
        <v>#DIV/0!</v>
      </c>
      <c r="BI50" s="8" t="e">
        <f t="shared" si="11"/>
        <v>#DIV/0!</v>
      </c>
      <c r="BJ50" s="8" t="e">
        <f t="shared" si="12"/>
        <v>#DIV/0!</v>
      </c>
    </row>
    <row r="51" spans="1:62" s="13" customFormat="1" x14ac:dyDescent="0.8">
      <c r="A51">
        <v>30882830</v>
      </c>
      <c r="B51" t="s">
        <v>10</v>
      </c>
      <c r="C51">
        <v>2019</v>
      </c>
      <c r="D51" t="s">
        <v>199</v>
      </c>
      <c r="E51" t="s">
        <v>6</v>
      </c>
      <c r="F51" t="s">
        <v>149</v>
      </c>
      <c r="G51" s="10" t="s">
        <v>43</v>
      </c>
      <c r="H51" s="10" t="s">
        <v>54</v>
      </c>
      <c r="I51" s="10">
        <v>196.9</v>
      </c>
      <c r="J51" s="10"/>
      <c r="K51" s="11" t="s">
        <v>544</v>
      </c>
      <c r="L51" s="4" t="s">
        <v>39</v>
      </c>
      <c r="M51" s="58" t="s">
        <v>40</v>
      </c>
      <c r="N51" s="10" t="s">
        <v>460</v>
      </c>
      <c r="O51" s="4" t="s">
        <v>55</v>
      </c>
      <c r="P51" s="4" t="s">
        <v>543</v>
      </c>
      <c r="Q51" s="4" t="s">
        <v>149</v>
      </c>
      <c r="R51" s="4"/>
      <c r="S51" s="10">
        <v>25</v>
      </c>
      <c r="T51" s="10" t="s">
        <v>402</v>
      </c>
      <c r="U51" s="10" t="s">
        <v>402</v>
      </c>
      <c r="V51" s="10" t="s">
        <v>402</v>
      </c>
      <c r="W51" s="10" t="s">
        <v>402</v>
      </c>
      <c r="X51" s="10" t="s">
        <v>402</v>
      </c>
      <c r="Y51" s="4" t="s">
        <v>41</v>
      </c>
      <c r="Z51" s="10" t="s">
        <v>48</v>
      </c>
      <c r="AA51" s="10">
        <v>1</v>
      </c>
      <c r="AB51" s="4">
        <f t="shared" si="20"/>
        <v>96.610169491525426</v>
      </c>
      <c r="AC51" s="10" t="s">
        <v>402</v>
      </c>
      <c r="AD51" s="10" t="s">
        <v>402</v>
      </c>
      <c r="AE51" s="10" t="s">
        <v>402</v>
      </c>
      <c r="AF51" s="10" t="s">
        <v>402</v>
      </c>
      <c r="AG51" s="10" t="s">
        <v>402</v>
      </c>
      <c r="AH51" s="10" t="s">
        <v>402</v>
      </c>
      <c r="AI51" s="10" t="s">
        <v>541</v>
      </c>
      <c r="AJ51" s="4" t="s">
        <v>126</v>
      </c>
      <c r="AK51" s="4" t="s">
        <v>542</v>
      </c>
      <c r="AL51" s="10">
        <v>0.2</v>
      </c>
      <c r="AM51" s="10">
        <v>5.9</v>
      </c>
      <c r="AN51" s="4">
        <f t="shared" si="21"/>
        <v>96.610169491525426</v>
      </c>
      <c r="AO51" s="28"/>
      <c r="AP51" s="12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8" t="e">
        <f t="shared" si="6"/>
        <v>#DIV/0!</v>
      </c>
      <c r="BB51" s="8" t="e">
        <f t="shared" si="7"/>
        <v>#DIV/0!</v>
      </c>
      <c r="BC51" s="8" t="e">
        <f t="shared" si="8"/>
        <v>#DIV/0!</v>
      </c>
      <c r="BD51" s="8" t="e">
        <f t="shared" si="17"/>
        <v>#DIV/0!</v>
      </c>
      <c r="BE51" s="8" t="e">
        <f t="shared" si="18"/>
        <v>#DIV/0!</v>
      </c>
      <c r="BF51" s="8" t="e">
        <f t="shared" si="19"/>
        <v>#DIV/0!</v>
      </c>
      <c r="BG51" s="8" t="e">
        <f t="shared" si="9"/>
        <v>#DIV/0!</v>
      </c>
      <c r="BH51" s="8" t="e">
        <f t="shared" si="10"/>
        <v>#DIV/0!</v>
      </c>
      <c r="BI51" s="8" t="e">
        <f t="shared" si="11"/>
        <v>#DIV/0!</v>
      </c>
      <c r="BJ51" s="8" t="e">
        <f t="shared" si="12"/>
        <v>#DIV/0!</v>
      </c>
    </row>
    <row r="52" spans="1:62" s="13" customFormat="1" x14ac:dyDescent="0.8">
      <c r="A52">
        <v>27441571</v>
      </c>
      <c r="B52" t="s">
        <v>18</v>
      </c>
      <c r="C52">
        <v>2016</v>
      </c>
      <c r="D52" t="s">
        <v>200</v>
      </c>
      <c r="E52" t="s">
        <v>6</v>
      </c>
      <c r="F52" t="s">
        <v>149</v>
      </c>
      <c r="G52" s="10" t="s">
        <v>43</v>
      </c>
      <c r="H52" s="10" t="s">
        <v>54</v>
      </c>
      <c r="I52" s="10">
        <v>187</v>
      </c>
      <c r="J52" s="10"/>
      <c r="K52" s="11" t="s">
        <v>402</v>
      </c>
      <c r="L52" s="4" t="s">
        <v>39</v>
      </c>
      <c r="M52" s="58" t="s">
        <v>40</v>
      </c>
      <c r="N52" s="10" t="s">
        <v>545</v>
      </c>
      <c r="O52" s="4" t="s">
        <v>72</v>
      </c>
      <c r="P52" s="4" t="s">
        <v>546</v>
      </c>
      <c r="Q52" s="4" t="s">
        <v>149</v>
      </c>
      <c r="R52" s="4"/>
      <c r="S52" s="10" t="s">
        <v>547</v>
      </c>
      <c r="T52" s="10" t="s">
        <v>548</v>
      </c>
      <c r="U52" s="10" t="s">
        <v>402</v>
      </c>
      <c r="V52" s="10" t="s">
        <v>402</v>
      </c>
      <c r="W52" s="10" t="s">
        <v>402</v>
      </c>
      <c r="X52" s="10" t="s">
        <v>402</v>
      </c>
      <c r="Y52" s="4" t="s">
        <v>52</v>
      </c>
      <c r="Z52" s="10" t="s">
        <v>60</v>
      </c>
      <c r="AA52" s="10">
        <v>1</v>
      </c>
      <c r="AB52" s="4">
        <f t="shared" si="20"/>
        <v>49.162257495590836</v>
      </c>
      <c r="AC52" s="10" t="s">
        <v>402</v>
      </c>
      <c r="AD52" s="10" t="s">
        <v>402</v>
      </c>
      <c r="AE52" s="10" t="s">
        <v>402</v>
      </c>
      <c r="AF52" s="10" t="s">
        <v>402</v>
      </c>
      <c r="AG52" s="10" t="s">
        <v>402</v>
      </c>
      <c r="AH52" s="10" t="s">
        <v>402</v>
      </c>
      <c r="AI52" s="10" t="s">
        <v>131</v>
      </c>
      <c r="AJ52" s="4" t="s">
        <v>126</v>
      </c>
      <c r="AK52" s="4" t="s">
        <v>151</v>
      </c>
      <c r="AL52" s="10">
        <v>1153</v>
      </c>
      <c r="AM52" s="10">
        <v>2268</v>
      </c>
      <c r="AN52" s="4">
        <f>(1-(AL52/AM52))*100</f>
        <v>49.162257495590836</v>
      </c>
      <c r="AO52" s="28"/>
      <c r="AP52" s="12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8" t="e">
        <f t="shared" si="6"/>
        <v>#DIV/0!</v>
      </c>
      <c r="BB52" s="8" t="e">
        <f t="shared" si="7"/>
        <v>#DIV/0!</v>
      </c>
      <c r="BC52" s="8" t="e">
        <f t="shared" si="8"/>
        <v>#DIV/0!</v>
      </c>
      <c r="BD52" s="8" t="e">
        <f t="shared" si="17"/>
        <v>#DIV/0!</v>
      </c>
      <c r="BE52" s="8" t="e">
        <f t="shared" si="18"/>
        <v>#DIV/0!</v>
      </c>
      <c r="BF52" s="8" t="e">
        <f t="shared" si="19"/>
        <v>#DIV/0!</v>
      </c>
      <c r="BG52" s="8" t="e">
        <f t="shared" si="9"/>
        <v>#DIV/0!</v>
      </c>
      <c r="BH52" s="8" t="e">
        <f t="shared" si="10"/>
        <v>#DIV/0!</v>
      </c>
      <c r="BI52" s="8" t="e">
        <f t="shared" si="11"/>
        <v>#DIV/0!</v>
      </c>
      <c r="BJ52" s="8" t="e">
        <f t="shared" si="12"/>
        <v>#DIV/0!</v>
      </c>
    </row>
    <row r="53" spans="1:62" s="13" customFormat="1" x14ac:dyDescent="0.8">
      <c r="A53">
        <v>28118704</v>
      </c>
      <c r="B53" t="s">
        <v>8</v>
      </c>
      <c r="C53">
        <v>2017</v>
      </c>
      <c r="D53" t="s">
        <v>201</v>
      </c>
      <c r="E53" t="s">
        <v>6</v>
      </c>
      <c r="F53" t="s">
        <v>149</v>
      </c>
      <c r="G53" s="10" t="s">
        <v>43</v>
      </c>
      <c r="H53" s="10" t="s">
        <v>54</v>
      </c>
      <c r="I53" s="10">
        <v>200</v>
      </c>
      <c r="J53" s="10"/>
      <c r="K53" s="11" t="s">
        <v>560</v>
      </c>
      <c r="L53" s="4" t="s">
        <v>39</v>
      </c>
      <c r="M53" s="58" t="s">
        <v>55</v>
      </c>
      <c r="N53" s="10" t="s">
        <v>549</v>
      </c>
      <c r="O53" s="4" t="s">
        <v>55</v>
      </c>
      <c r="P53" s="4" t="s">
        <v>550</v>
      </c>
      <c r="Q53" s="4" t="s">
        <v>149</v>
      </c>
      <c r="R53" s="4"/>
      <c r="S53" s="10" t="s">
        <v>552</v>
      </c>
      <c r="T53" s="10" t="s">
        <v>553</v>
      </c>
      <c r="U53" s="10" t="s">
        <v>402</v>
      </c>
      <c r="V53" s="10" t="s">
        <v>402</v>
      </c>
      <c r="W53" s="10" t="s">
        <v>402</v>
      </c>
      <c r="X53" s="10" t="s">
        <v>402</v>
      </c>
      <c r="Y53" s="4" t="s">
        <v>52</v>
      </c>
      <c r="Z53" s="10" t="s">
        <v>42</v>
      </c>
      <c r="AA53" s="10">
        <v>1</v>
      </c>
      <c r="AB53" s="4">
        <f t="shared" si="20"/>
        <v>99.491094147582686</v>
      </c>
      <c r="AC53" s="10" t="s">
        <v>402</v>
      </c>
      <c r="AD53" s="10" t="s">
        <v>402</v>
      </c>
      <c r="AE53" s="10" t="s">
        <v>402</v>
      </c>
      <c r="AF53" s="10" t="s">
        <v>402</v>
      </c>
      <c r="AG53" s="10" t="s">
        <v>402</v>
      </c>
      <c r="AH53" s="10" t="s">
        <v>402</v>
      </c>
      <c r="AI53" s="10" t="s">
        <v>119</v>
      </c>
      <c r="AJ53" s="4" t="s">
        <v>126</v>
      </c>
      <c r="AK53" s="4" t="s">
        <v>551</v>
      </c>
      <c r="AL53" s="10">
        <v>0.2</v>
      </c>
      <c r="AM53" s="10">
        <v>39.299999999999997</v>
      </c>
      <c r="AN53" s="4">
        <f t="shared" si="21"/>
        <v>99.491094147582686</v>
      </c>
      <c r="AO53" s="28"/>
      <c r="AP53" s="12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8" t="e">
        <f t="shared" si="6"/>
        <v>#DIV/0!</v>
      </c>
      <c r="BB53" s="8" t="e">
        <f t="shared" si="7"/>
        <v>#DIV/0!</v>
      </c>
      <c r="BC53" s="8" t="e">
        <f t="shared" si="8"/>
        <v>#DIV/0!</v>
      </c>
      <c r="BD53" s="8" t="e">
        <f t="shared" si="17"/>
        <v>#DIV/0!</v>
      </c>
      <c r="BE53" s="8" t="e">
        <f t="shared" si="18"/>
        <v>#DIV/0!</v>
      </c>
      <c r="BF53" s="8" t="e">
        <f t="shared" si="19"/>
        <v>#DIV/0!</v>
      </c>
      <c r="BG53" s="8" t="e">
        <f t="shared" si="9"/>
        <v>#DIV/0!</v>
      </c>
      <c r="BH53" s="8" t="e">
        <f t="shared" si="10"/>
        <v>#DIV/0!</v>
      </c>
      <c r="BI53" s="8" t="e">
        <f t="shared" si="11"/>
        <v>#DIV/0!</v>
      </c>
      <c r="BJ53" s="8" t="e">
        <f t="shared" si="12"/>
        <v>#DIV/0!</v>
      </c>
    </row>
    <row r="54" spans="1:62" s="13" customFormat="1" x14ac:dyDescent="0.8">
      <c r="A54">
        <v>31773941</v>
      </c>
      <c r="B54" t="s">
        <v>8</v>
      </c>
      <c r="C54">
        <v>2019</v>
      </c>
      <c r="D54" t="s">
        <v>202</v>
      </c>
      <c r="E54" t="s">
        <v>6</v>
      </c>
      <c r="F54" t="s">
        <v>149</v>
      </c>
      <c r="G54" s="10" t="s">
        <v>43</v>
      </c>
      <c r="H54" s="10" t="s">
        <v>59</v>
      </c>
      <c r="I54" s="10">
        <v>200</v>
      </c>
      <c r="J54" s="10"/>
      <c r="K54" s="11" t="s">
        <v>554</v>
      </c>
      <c r="L54" s="4" t="s">
        <v>39</v>
      </c>
      <c r="M54" s="58" t="s">
        <v>40</v>
      </c>
      <c r="N54" s="10" t="s">
        <v>522</v>
      </c>
      <c r="O54" s="4" t="s">
        <v>556</v>
      </c>
      <c r="P54" s="4" t="s">
        <v>555</v>
      </c>
      <c r="Q54" s="4" t="s">
        <v>149</v>
      </c>
      <c r="R54" s="4"/>
      <c r="S54" s="10">
        <v>35</v>
      </c>
      <c r="T54" s="10"/>
      <c r="U54" s="10" t="s">
        <v>402</v>
      </c>
      <c r="V54" s="10" t="s">
        <v>402</v>
      </c>
      <c r="W54" s="10" t="s">
        <v>402</v>
      </c>
      <c r="X54" s="10" t="s">
        <v>402</v>
      </c>
      <c r="Y54" s="4" t="s">
        <v>47</v>
      </c>
      <c r="Z54" s="10" t="s">
        <v>69</v>
      </c>
      <c r="AA54" s="10">
        <v>3</v>
      </c>
      <c r="AB54" s="4">
        <f t="shared" si="20"/>
        <v>87.934272300469488</v>
      </c>
      <c r="AC54" s="10" t="s">
        <v>402</v>
      </c>
      <c r="AD54" s="10" t="s">
        <v>402</v>
      </c>
      <c r="AE54" s="10" t="s">
        <v>402</v>
      </c>
      <c r="AF54" s="26" t="s">
        <v>557</v>
      </c>
      <c r="AG54" s="26" t="s">
        <v>105</v>
      </c>
      <c r="AH54" s="10"/>
      <c r="AI54" s="10" t="s">
        <v>440</v>
      </c>
      <c r="AJ54" s="4" t="s">
        <v>127</v>
      </c>
      <c r="AK54" s="4"/>
      <c r="AL54" s="10">
        <v>257</v>
      </c>
      <c r="AM54" s="10">
        <v>2130</v>
      </c>
      <c r="AN54" s="4">
        <f t="shared" si="21"/>
        <v>87.934272300469488</v>
      </c>
      <c r="AO54" s="28"/>
      <c r="AP54" s="12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8" t="e">
        <f t="shared" si="6"/>
        <v>#DIV/0!</v>
      </c>
      <c r="BB54" s="8" t="e">
        <f t="shared" si="7"/>
        <v>#DIV/0!</v>
      </c>
      <c r="BC54" s="8" t="e">
        <f t="shared" si="8"/>
        <v>#DIV/0!</v>
      </c>
      <c r="BD54" s="8" t="e">
        <f t="shared" si="17"/>
        <v>#DIV/0!</v>
      </c>
      <c r="BE54" s="8" t="e">
        <f t="shared" si="18"/>
        <v>#DIV/0!</v>
      </c>
      <c r="BF54" s="8" t="e">
        <f t="shared" si="19"/>
        <v>#DIV/0!</v>
      </c>
      <c r="BG54" s="8" t="e">
        <f t="shared" si="9"/>
        <v>#DIV/0!</v>
      </c>
      <c r="BH54" s="8" t="e">
        <f t="shared" si="10"/>
        <v>#DIV/0!</v>
      </c>
      <c r="BI54" s="8" t="e">
        <f t="shared" si="11"/>
        <v>#DIV/0!</v>
      </c>
      <c r="BJ54" s="8" t="e">
        <f t="shared" si="12"/>
        <v>#DIV/0!</v>
      </c>
    </row>
    <row r="55" spans="1:62" s="13" customFormat="1" x14ac:dyDescent="0.8">
      <c r="A55">
        <v>29058865</v>
      </c>
      <c r="B55" t="s">
        <v>8</v>
      </c>
      <c r="C55">
        <v>2018</v>
      </c>
      <c r="D55" t="s">
        <v>203</v>
      </c>
      <c r="E55" t="s">
        <v>6</v>
      </c>
      <c r="F55" t="s">
        <v>149</v>
      </c>
      <c r="G55" s="10" t="s">
        <v>43</v>
      </c>
      <c r="H55" s="10" t="s">
        <v>54</v>
      </c>
      <c r="I55" s="10" t="s">
        <v>558</v>
      </c>
      <c r="J55" s="10"/>
      <c r="K55" s="11" t="s">
        <v>402</v>
      </c>
      <c r="L55" s="4" t="s">
        <v>39</v>
      </c>
      <c r="M55" s="58" t="s">
        <v>40</v>
      </c>
      <c r="N55" s="10" t="s">
        <v>562</v>
      </c>
      <c r="O55" s="4" t="s">
        <v>55</v>
      </c>
      <c r="P55" s="4" t="s">
        <v>561</v>
      </c>
      <c r="Q55" s="4" t="s">
        <v>149</v>
      </c>
      <c r="R55" s="4"/>
      <c r="S55" s="10" t="s">
        <v>402</v>
      </c>
      <c r="T55" s="10"/>
      <c r="U55" s="10" t="s">
        <v>402</v>
      </c>
      <c r="V55" s="10">
        <v>5</v>
      </c>
      <c r="W55" s="10" t="s">
        <v>402</v>
      </c>
      <c r="X55" s="10" t="s">
        <v>402</v>
      </c>
      <c r="Y55" s="4" t="s">
        <v>47</v>
      </c>
      <c r="Z55" s="10" t="s">
        <v>69</v>
      </c>
      <c r="AA55" s="10">
        <v>1</v>
      </c>
      <c r="AB55" s="4" t="e">
        <f t="shared" si="20"/>
        <v>#VALUE!</v>
      </c>
      <c r="AC55" s="10">
        <v>2.5</v>
      </c>
      <c r="AD55" s="10" t="s">
        <v>402</v>
      </c>
      <c r="AE55" s="10" t="s">
        <v>402</v>
      </c>
      <c r="AF55" s="26" t="s">
        <v>60</v>
      </c>
      <c r="AG55" s="10"/>
      <c r="AH55" s="10"/>
      <c r="AI55" s="10"/>
      <c r="AJ55" s="4" t="s">
        <v>125</v>
      </c>
      <c r="AK55" s="4" t="s">
        <v>559</v>
      </c>
      <c r="AL55" s="10" t="s">
        <v>402</v>
      </c>
      <c r="AM55" s="10" t="s">
        <v>515</v>
      </c>
      <c r="AN55" s="4" t="e">
        <f t="shared" si="21"/>
        <v>#VALUE!</v>
      </c>
      <c r="AO55" s="28"/>
      <c r="AP55" s="12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8" t="e">
        <f t="shared" si="6"/>
        <v>#DIV/0!</v>
      </c>
      <c r="BB55" s="8" t="e">
        <f t="shared" si="7"/>
        <v>#DIV/0!</v>
      </c>
      <c r="BC55" s="8" t="e">
        <f t="shared" si="8"/>
        <v>#DIV/0!</v>
      </c>
      <c r="BD55" s="8" t="e">
        <f t="shared" si="17"/>
        <v>#DIV/0!</v>
      </c>
      <c r="BE55" s="8" t="e">
        <f t="shared" si="18"/>
        <v>#DIV/0!</v>
      </c>
      <c r="BF55" s="8" t="e">
        <f t="shared" si="19"/>
        <v>#DIV/0!</v>
      </c>
      <c r="BG55" s="8" t="e">
        <f t="shared" si="9"/>
        <v>#DIV/0!</v>
      </c>
      <c r="BH55" s="8" t="e">
        <f t="shared" si="10"/>
        <v>#DIV/0!</v>
      </c>
      <c r="BI55" s="8" t="e">
        <f t="shared" si="11"/>
        <v>#DIV/0!</v>
      </c>
      <c r="BJ55" s="8" t="e">
        <f t="shared" si="12"/>
        <v>#DIV/0!</v>
      </c>
    </row>
    <row r="56" spans="1:62" s="13" customFormat="1" x14ac:dyDescent="0.8">
      <c r="A56">
        <v>26404897</v>
      </c>
      <c r="B56" t="s">
        <v>5</v>
      </c>
      <c r="C56">
        <v>2016</v>
      </c>
      <c r="D56" t="s">
        <v>204</v>
      </c>
      <c r="E56" t="s">
        <v>6</v>
      </c>
      <c r="F56" t="s">
        <v>149</v>
      </c>
      <c r="G56" s="10" t="s">
        <v>43</v>
      </c>
      <c r="H56" s="10" t="s">
        <v>59</v>
      </c>
      <c r="I56" s="10">
        <v>200</v>
      </c>
      <c r="J56" s="10"/>
      <c r="K56" s="11" t="s">
        <v>564</v>
      </c>
      <c r="L56" s="4" t="s">
        <v>39</v>
      </c>
      <c r="M56" s="58" t="s">
        <v>62</v>
      </c>
      <c r="N56" s="10"/>
      <c r="O56" s="4" t="s">
        <v>55</v>
      </c>
      <c r="P56" s="4" t="s">
        <v>563</v>
      </c>
      <c r="Q56" s="4" t="s">
        <v>149</v>
      </c>
      <c r="R56" s="4"/>
      <c r="S56" s="10">
        <v>50</v>
      </c>
      <c r="T56" s="10"/>
      <c r="U56" s="10" t="s">
        <v>402</v>
      </c>
      <c r="V56" s="10" t="s">
        <v>402</v>
      </c>
      <c r="W56" s="10" t="s">
        <v>402</v>
      </c>
      <c r="X56" s="10" t="s">
        <v>402</v>
      </c>
      <c r="Y56" s="4" t="s">
        <v>41</v>
      </c>
      <c r="Z56" s="10" t="s">
        <v>63</v>
      </c>
      <c r="AA56" s="10">
        <v>3</v>
      </c>
      <c r="AB56" s="4">
        <f t="shared" si="20"/>
        <v>99.090909090909093</v>
      </c>
      <c r="AC56" s="10" t="s">
        <v>402</v>
      </c>
      <c r="AD56" s="10" t="s">
        <v>402</v>
      </c>
      <c r="AE56" s="10" t="s">
        <v>402</v>
      </c>
      <c r="AF56" s="10" t="s">
        <v>402</v>
      </c>
      <c r="AG56" s="10" t="s">
        <v>402</v>
      </c>
      <c r="AH56" s="10" t="s">
        <v>402</v>
      </c>
      <c r="AI56" s="10" t="s">
        <v>440</v>
      </c>
      <c r="AJ56" s="4" t="s">
        <v>127</v>
      </c>
      <c r="AK56" s="4"/>
      <c r="AL56" s="10">
        <v>28</v>
      </c>
      <c r="AM56" s="10">
        <v>3080</v>
      </c>
      <c r="AN56" s="4">
        <f t="shared" si="21"/>
        <v>99.090909090909093</v>
      </c>
      <c r="AO56" s="28"/>
      <c r="AP56" s="12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8" t="e">
        <f t="shared" si="6"/>
        <v>#DIV/0!</v>
      </c>
      <c r="BB56" s="8" t="e">
        <f t="shared" si="7"/>
        <v>#DIV/0!</v>
      </c>
      <c r="BC56" s="8" t="e">
        <f t="shared" si="8"/>
        <v>#DIV/0!</v>
      </c>
      <c r="BD56" s="8" t="e">
        <f t="shared" si="17"/>
        <v>#DIV/0!</v>
      </c>
      <c r="BE56" s="8" t="e">
        <f t="shared" si="18"/>
        <v>#DIV/0!</v>
      </c>
      <c r="BF56" s="8" t="e">
        <f t="shared" si="19"/>
        <v>#DIV/0!</v>
      </c>
      <c r="BG56" s="8" t="e">
        <f t="shared" si="9"/>
        <v>#DIV/0!</v>
      </c>
      <c r="BH56" s="8" t="e">
        <f t="shared" si="10"/>
        <v>#DIV/0!</v>
      </c>
      <c r="BI56" s="8" t="e">
        <f t="shared" si="11"/>
        <v>#DIV/0!</v>
      </c>
      <c r="BJ56" s="8" t="e">
        <f t="shared" si="12"/>
        <v>#DIV/0!</v>
      </c>
    </row>
    <row r="57" spans="1:62" s="13" customFormat="1" x14ac:dyDescent="0.8">
      <c r="A57">
        <v>30566326</v>
      </c>
      <c r="B57" t="s">
        <v>8</v>
      </c>
      <c r="C57">
        <v>2019</v>
      </c>
      <c r="D57" t="s">
        <v>205</v>
      </c>
      <c r="E57" t="s">
        <v>6</v>
      </c>
      <c r="F57" t="s">
        <v>149</v>
      </c>
      <c r="G57" s="26"/>
      <c r="H57" s="26"/>
      <c r="I57" s="26"/>
      <c r="J57" s="26" t="s">
        <v>565</v>
      </c>
      <c r="K57" s="34"/>
      <c r="L57" s="35"/>
      <c r="M57" s="60"/>
      <c r="N57" s="26"/>
      <c r="O57" s="4"/>
      <c r="P57" s="26"/>
      <c r="Q57" s="36"/>
      <c r="R57" s="36"/>
      <c r="S57" s="26"/>
      <c r="T57" s="26"/>
      <c r="U57" s="26"/>
      <c r="V57" s="26"/>
      <c r="W57" s="26"/>
      <c r="X57" s="26"/>
      <c r="Y57" s="26"/>
      <c r="Z57" s="26"/>
      <c r="AA57" s="26"/>
      <c r="AB57" s="4" t="e">
        <f t="shared" si="20"/>
        <v>#DIV/0!</v>
      </c>
      <c r="AC57" s="10"/>
      <c r="AD57" s="10"/>
      <c r="AE57" s="10"/>
      <c r="AF57" s="10"/>
      <c r="AG57" s="10"/>
      <c r="AH57" s="10"/>
      <c r="AI57" s="10"/>
      <c r="AJ57" s="4" t="s">
        <v>127</v>
      </c>
      <c r="AK57" s="4"/>
      <c r="AL57" s="10"/>
      <c r="AM57" s="10"/>
      <c r="AN57" s="4" t="e">
        <f t="shared" si="21"/>
        <v>#DIV/0!</v>
      </c>
      <c r="AO57" s="28"/>
      <c r="AP57" s="12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8" t="e">
        <f t="shared" si="6"/>
        <v>#DIV/0!</v>
      </c>
      <c r="BB57" s="8" t="e">
        <f t="shared" si="7"/>
        <v>#DIV/0!</v>
      </c>
      <c r="BC57" s="8" t="e">
        <f t="shared" si="8"/>
        <v>#DIV/0!</v>
      </c>
      <c r="BD57" s="8" t="e">
        <f t="shared" si="17"/>
        <v>#DIV/0!</v>
      </c>
      <c r="BE57" s="8" t="e">
        <f t="shared" si="18"/>
        <v>#DIV/0!</v>
      </c>
      <c r="BF57" s="8" t="e">
        <f t="shared" si="19"/>
        <v>#DIV/0!</v>
      </c>
      <c r="BG57" s="8" t="e">
        <f t="shared" si="9"/>
        <v>#DIV/0!</v>
      </c>
      <c r="BH57" s="8" t="e">
        <f t="shared" si="10"/>
        <v>#DIV/0!</v>
      </c>
      <c r="BI57" s="8" t="e">
        <f t="shared" si="11"/>
        <v>#DIV/0!</v>
      </c>
      <c r="BJ57" s="8" t="e">
        <f t="shared" si="12"/>
        <v>#DIV/0!</v>
      </c>
    </row>
    <row r="58" spans="1:62" s="13" customFormat="1" x14ac:dyDescent="0.8">
      <c r="A58">
        <v>29268142</v>
      </c>
      <c r="B58" t="s">
        <v>14</v>
      </c>
      <c r="C58">
        <v>2018</v>
      </c>
      <c r="D58" t="s">
        <v>206</v>
      </c>
      <c r="E58" t="s">
        <v>6</v>
      </c>
      <c r="F58" t="s">
        <v>149</v>
      </c>
      <c r="G58" s="10" t="s">
        <v>43</v>
      </c>
      <c r="H58" s="10" t="s">
        <v>54</v>
      </c>
      <c r="I58" s="10" t="s">
        <v>568</v>
      </c>
      <c r="J58" s="13" t="s">
        <v>569</v>
      </c>
      <c r="K58" s="11" t="s">
        <v>567</v>
      </c>
      <c r="L58" s="4" t="s">
        <v>45</v>
      </c>
      <c r="M58" s="58" t="s">
        <v>40</v>
      </c>
      <c r="N58" s="10" t="s">
        <v>566</v>
      </c>
      <c r="O58" s="4" t="s">
        <v>55</v>
      </c>
      <c r="P58" s="4" t="s">
        <v>124</v>
      </c>
      <c r="Q58" s="4" t="s">
        <v>124</v>
      </c>
      <c r="R58" s="4"/>
      <c r="S58" s="10">
        <v>20</v>
      </c>
      <c r="T58" s="10" t="s">
        <v>402</v>
      </c>
      <c r="U58" s="10" t="s">
        <v>402</v>
      </c>
      <c r="V58" s="10" t="s">
        <v>402</v>
      </c>
      <c r="W58" s="10" t="s">
        <v>402</v>
      </c>
      <c r="X58" s="10" t="s">
        <v>402</v>
      </c>
      <c r="Y58" s="4" t="s">
        <v>52</v>
      </c>
      <c r="Z58" s="10" t="s">
        <v>48</v>
      </c>
      <c r="AA58" s="10">
        <v>8</v>
      </c>
      <c r="AB58" s="4">
        <f t="shared" si="20"/>
        <v>81.996086105675147</v>
      </c>
      <c r="AC58" s="10" t="s">
        <v>402</v>
      </c>
      <c r="AD58" s="10" t="s">
        <v>402</v>
      </c>
      <c r="AE58" s="10" t="s">
        <v>402</v>
      </c>
      <c r="AF58" s="10" t="s">
        <v>402</v>
      </c>
      <c r="AG58" s="10" t="s">
        <v>402</v>
      </c>
      <c r="AH58" s="10" t="s">
        <v>402</v>
      </c>
      <c r="AI58" s="10" t="s">
        <v>570</v>
      </c>
      <c r="AJ58" s="4" t="s">
        <v>127</v>
      </c>
      <c r="AK58" s="4"/>
      <c r="AL58" s="10">
        <v>92</v>
      </c>
      <c r="AM58" s="10">
        <v>511</v>
      </c>
      <c r="AN58" s="4">
        <f t="shared" si="21"/>
        <v>81.996086105675147</v>
      </c>
      <c r="AO58" s="28"/>
      <c r="AP58" s="12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8" t="e">
        <f t="shared" si="6"/>
        <v>#DIV/0!</v>
      </c>
      <c r="BB58" s="8" t="e">
        <f t="shared" si="7"/>
        <v>#DIV/0!</v>
      </c>
      <c r="BC58" s="8" t="e">
        <f t="shared" si="8"/>
        <v>#DIV/0!</v>
      </c>
      <c r="BD58" s="8" t="e">
        <f t="shared" si="17"/>
        <v>#DIV/0!</v>
      </c>
      <c r="BE58" s="8" t="e">
        <f t="shared" si="18"/>
        <v>#DIV/0!</v>
      </c>
      <c r="BF58" s="8" t="e">
        <f t="shared" si="19"/>
        <v>#DIV/0!</v>
      </c>
      <c r="BG58" s="8" t="e">
        <f t="shared" si="9"/>
        <v>#DIV/0!</v>
      </c>
      <c r="BH58" s="8" t="e">
        <f t="shared" si="10"/>
        <v>#DIV/0!</v>
      </c>
      <c r="BI58" s="8" t="e">
        <f t="shared" si="11"/>
        <v>#DIV/0!</v>
      </c>
      <c r="BJ58" s="8" t="e">
        <f t="shared" si="12"/>
        <v>#DIV/0!</v>
      </c>
    </row>
    <row r="59" spans="1:62" s="13" customFormat="1" x14ac:dyDescent="0.8">
      <c r="A59">
        <v>26554664</v>
      </c>
      <c r="B59" t="s">
        <v>10</v>
      </c>
      <c r="C59">
        <v>2016</v>
      </c>
      <c r="D59" t="s">
        <v>207</v>
      </c>
      <c r="E59" t="s">
        <v>6</v>
      </c>
      <c r="F59" t="s">
        <v>149</v>
      </c>
      <c r="G59" s="10" t="s">
        <v>43</v>
      </c>
      <c r="H59" s="10" t="s">
        <v>54</v>
      </c>
      <c r="I59" s="10">
        <v>100</v>
      </c>
      <c r="J59" s="10"/>
      <c r="K59" s="11" t="s">
        <v>402</v>
      </c>
      <c r="L59" s="4" t="s">
        <v>39</v>
      </c>
      <c r="M59" s="58" t="s">
        <v>51</v>
      </c>
      <c r="N59" s="10" t="s">
        <v>571</v>
      </c>
      <c r="O59" s="4" t="s">
        <v>72</v>
      </c>
      <c r="P59" s="4" t="s">
        <v>572</v>
      </c>
      <c r="Q59" s="4" t="s">
        <v>149</v>
      </c>
      <c r="R59" s="4"/>
      <c r="S59" s="10">
        <v>33</v>
      </c>
      <c r="T59" s="10" t="s">
        <v>402</v>
      </c>
      <c r="U59" s="10" t="s">
        <v>402</v>
      </c>
      <c r="V59" s="10" t="s">
        <v>402</v>
      </c>
      <c r="W59" s="10" t="s">
        <v>402</v>
      </c>
      <c r="X59" s="10" t="s">
        <v>402</v>
      </c>
      <c r="Y59" s="4" t="s">
        <v>52</v>
      </c>
      <c r="Z59" s="10" t="s">
        <v>58</v>
      </c>
      <c r="AA59" s="10">
        <v>9</v>
      </c>
      <c r="AB59" s="4">
        <f t="shared" si="20"/>
        <v>96</v>
      </c>
      <c r="AC59" s="10" t="s">
        <v>402</v>
      </c>
      <c r="AD59" s="10" t="s">
        <v>402</v>
      </c>
      <c r="AE59" s="10" t="s">
        <v>402</v>
      </c>
      <c r="AF59" s="10" t="s">
        <v>402</v>
      </c>
      <c r="AG59" s="10" t="s">
        <v>402</v>
      </c>
      <c r="AH59" s="10" t="s">
        <v>402</v>
      </c>
      <c r="AI59" s="10" t="s">
        <v>131</v>
      </c>
      <c r="AJ59" s="4" t="s">
        <v>127</v>
      </c>
      <c r="AK59" s="4"/>
      <c r="AL59" s="10">
        <v>0.02</v>
      </c>
      <c r="AM59" s="10">
        <v>0.5</v>
      </c>
      <c r="AN59" s="4">
        <f t="shared" si="16"/>
        <v>96</v>
      </c>
      <c r="AO59" s="28"/>
      <c r="AP59" s="12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8" t="e">
        <f t="shared" si="6"/>
        <v>#DIV/0!</v>
      </c>
      <c r="BB59" s="8" t="e">
        <f t="shared" si="7"/>
        <v>#DIV/0!</v>
      </c>
      <c r="BC59" s="8" t="e">
        <f t="shared" si="8"/>
        <v>#DIV/0!</v>
      </c>
      <c r="BD59" s="8" t="e">
        <f t="shared" si="17"/>
        <v>#DIV/0!</v>
      </c>
      <c r="BE59" s="8" t="e">
        <f t="shared" si="18"/>
        <v>#DIV/0!</v>
      </c>
      <c r="BF59" s="8" t="e">
        <f t="shared" si="19"/>
        <v>#DIV/0!</v>
      </c>
      <c r="BG59" s="8" t="e">
        <f t="shared" si="9"/>
        <v>#DIV/0!</v>
      </c>
      <c r="BH59" s="8" t="e">
        <f t="shared" si="10"/>
        <v>#DIV/0!</v>
      </c>
      <c r="BI59" s="8" t="e">
        <f t="shared" si="11"/>
        <v>#DIV/0!</v>
      </c>
      <c r="BJ59" s="8" t="e">
        <f t="shared" si="12"/>
        <v>#DIV/0!</v>
      </c>
    </row>
    <row r="60" spans="1:62" s="13" customFormat="1" x14ac:dyDescent="0.8">
      <c r="A60">
        <v>29920061</v>
      </c>
      <c r="B60" t="s">
        <v>8</v>
      </c>
      <c r="C60">
        <v>2018</v>
      </c>
      <c r="D60" t="s">
        <v>208</v>
      </c>
      <c r="E60" t="s">
        <v>6</v>
      </c>
      <c r="F60" t="s">
        <v>149</v>
      </c>
      <c r="G60" s="26"/>
      <c r="H60" s="26"/>
      <c r="I60" s="26"/>
      <c r="J60" s="26" t="s">
        <v>565</v>
      </c>
      <c r="K60" s="34"/>
      <c r="L60" s="35"/>
      <c r="M60" s="60"/>
      <c r="N60" s="26"/>
      <c r="O60" s="4"/>
      <c r="P60" s="4"/>
      <c r="Q60" s="4"/>
      <c r="R60" s="4"/>
      <c r="S60" s="10"/>
      <c r="T60" s="10"/>
      <c r="U60" s="10"/>
      <c r="V60" s="10"/>
      <c r="W60" s="10"/>
      <c r="X60" s="10"/>
      <c r="Y60" s="4"/>
      <c r="Z60" s="10"/>
      <c r="AA60" s="10"/>
      <c r="AB60" s="4"/>
      <c r="AC60" s="10"/>
      <c r="AD60" s="10"/>
      <c r="AE60" s="10"/>
      <c r="AF60" s="10"/>
      <c r="AG60" s="10"/>
      <c r="AH60" s="10"/>
      <c r="AI60" s="10"/>
      <c r="AJ60" s="10"/>
      <c r="AK60" s="4"/>
      <c r="AL60" s="10"/>
      <c r="AM60" s="10"/>
      <c r="AN60" s="10"/>
      <c r="AO60" s="28"/>
      <c r="AP60" s="12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8" t="e">
        <f t="shared" si="6"/>
        <v>#DIV/0!</v>
      </c>
      <c r="BB60" s="8" t="e">
        <f t="shared" si="7"/>
        <v>#DIV/0!</v>
      </c>
      <c r="BC60" s="8" t="e">
        <f t="shared" si="8"/>
        <v>#DIV/0!</v>
      </c>
      <c r="BD60" s="8" t="e">
        <f t="shared" si="17"/>
        <v>#DIV/0!</v>
      </c>
      <c r="BE60" s="8" t="e">
        <f t="shared" si="18"/>
        <v>#DIV/0!</v>
      </c>
      <c r="BF60" s="8" t="e">
        <f t="shared" si="19"/>
        <v>#DIV/0!</v>
      </c>
      <c r="BG60" s="8" t="e">
        <f t="shared" si="9"/>
        <v>#DIV/0!</v>
      </c>
      <c r="BH60" s="8" t="e">
        <f t="shared" si="10"/>
        <v>#DIV/0!</v>
      </c>
      <c r="BI60" s="8" t="e">
        <f t="shared" si="11"/>
        <v>#DIV/0!</v>
      </c>
      <c r="BJ60" s="8" t="e">
        <f t="shared" si="12"/>
        <v>#DIV/0!</v>
      </c>
    </row>
    <row r="61" spans="1:62" s="13" customFormat="1" x14ac:dyDescent="0.8">
      <c r="A61">
        <v>29266476</v>
      </c>
      <c r="B61" t="s">
        <v>16</v>
      </c>
      <c r="C61">
        <v>2018</v>
      </c>
      <c r="D61" t="s">
        <v>209</v>
      </c>
      <c r="E61" t="s">
        <v>6</v>
      </c>
      <c r="F61" t="s">
        <v>149</v>
      </c>
      <c r="G61" s="10" t="s">
        <v>43</v>
      </c>
      <c r="H61" s="10" t="s">
        <v>54</v>
      </c>
      <c r="I61" s="10">
        <v>150</v>
      </c>
      <c r="J61" s="10"/>
      <c r="K61" s="11" t="s">
        <v>575</v>
      </c>
      <c r="L61" s="4" t="s">
        <v>39</v>
      </c>
      <c r="M61" s="58" t="s">
        <v>55</v>
      </c>
      <c r="N61" s="10" t="s">
        <v>573</v>
      </c>
      <c r="O61" s="4" t="s">
        <v>72</v>
      </c>
      <c r="P61" s="4" t="s">
        <v>574</v>
      </c>
      <c r="Q61" s="4" t="s">
        <v>149</v>
      </c>
      <c r="R61" s="4"/>
      <c r="S61" s="10">
        <v>5</v>
      </c>
      <c r="T61" s="10"/>
      <c r="U61" s="10"/>
      <c r="V61" s="10" t="s">
        <v>576</v>
      </c>
      <c r="W61" s="10"/>
      <c r="X61" s="10"/>
      <c r="Y61" s="4" t="s">
        <v>41</v>
      </c>
      <c r="Z61" s="10" t="s">
        <v>48</v>
      </c>
      <c r="AA61" s="10">
        <v>1</v>
      </c>
      <c r="AB61" s="4">
        <f t="shared" si="20"/>
        <v>83.65384615384616</v>
      </c>
      <c r="AC61" s="10" t="s">
        <v>402</v>
      </c>
      <c r="AD61" s="10" t="s">
        <v>402</v>
      </c>
      <c r="AE61" s="10" t="s">
        <v>402</v>
      </c>
      <c r="AF61" s="10" t="s">
        <v>402</v>
      </c>
      <c r="AG61" s="10" t="s">
        <v>402</v>
      </c>
      <c r="AH61" s="10" t="s">
        <v>402</v>
      </c>
      <c r="AI61" s="10" t="s">
        <v>570</v>
      </c>
      <c r="AJ61" s="4" t="s">
        <v>126</v>
      </c>
      <c r="AK61" s="4" t="s">
        <v>55</v>
      </c>
      <c r="AL61" s="10">
        <v>1.7</v>
      </c>
      <c r="AM61" s="10">
        <v>10.4</v>
      </c>
      <c r="AN61" s="4">
        <f t="shared" si="16"/>
        <v>83.65384615384616</v>
      </c>
      <c r="AO61" s="28" t="s">
        <v>577</v>
      </c>
      <c r="AP61" s="12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8" t="e">
        <f t="shared" si="6"/>
        <v>#DIV/0!</v>
      </c>
      <c r="BB61" s="8" t="e">
        <f t="shared" si="7"/>
        <v>#DIV/0!</v>
      </c>
      <c r="BC61" s="8" t="e">
        <f t="shared" si="8"/>
        <v>#DIV/0!</v>
      </c>
      <c r="BD61" s="8" t="e">
        <f t="shared" si="17"/>
        <v>#DIV/0!</v>
      </c>
      <c r="BE61" s="8" t="e">
        <f t="shared" si="18"/>
        <v>#DIV/0!</v>
      </c>
      <c r="BF61" s="8" t="e">
        <f t="shared" si="19"/>
        <v>#DIV/0!</v>
      </c>
      <c r="BG61" s="8" t="e">
        <f t="shared" si="9"/>
        <v>#DIV/0!</v>
      </c>
      <c r="BH61" s="8" t="e">
        <f t="shared" si="10"/>
        <v>#DIV/0!</v>
      </c>
      <c r="BI61" s="8" t="e">
        <f t="shared" si="11"/>
        <v>#DIV/0!</v>
      </c>
      <c r="BJ61" s="8" t="e">
        <f t="shared" si="12"/>
        <v>#DIV/0!</v>
      </c>
    </row>
    <row r="62" spans="1:62" s="13" customFormat="1" x14ac:dyDescent="0.8">
      <c r="A62">
        <v>30563320</v>
      </c>
      <c r="B62" t="s">
        <v>7</v>
      </c>
      <c r="C62">
        <v>2019</v>
      </c>
      <c r="D62" t="s">
        <v>210</v>
      </c>
      <c r="E62" t="s">
        <v>6</v>
      </c>
      <c r="F62" t="s">
        <v>149</v>
      </c>
      <c r="G62" s="10" t="s">
        <v>43</v>
      </c>
      <c r="H62" s="10" t="s">
        <v>54</v>
      </c>
      <c r="I62" s="10">
        <v>220</v>
      </c>
      <c r="J62" s="10"/>
      <c r="K62" s="11" t="s">
        <v>530</v>
      </c>
      <c r="L62" s="4" t="s">
        <v>39</v>
      </c>
      <c r="M62" s="58" t="s">
        <v>578</v>
      </c>
      <c r="N62" s="10" t="s">
        <v>580</v>
      </c>
      <c r="O62" s="4" t="s">
        <v>72</v>
      </c>
      <c r="P62" s="4" t="s">
        <v>581</v>
      </c>
      <c r="Q62" s="4" t="s">
        <v>149</v>
      </c>
      <c r="R62" s="4"/>
      <c r="S62" s="10">
        <v>62.5</v>
      </c>
      <c r="T62" s="10" t="s">
        <v>402</v>
      </c>
      <c r="U62" s="10" t="s">
        <v>402</v>
      </c>
      <c r="V62" s="10" t="s">
        <v>402</v>
      </c>
      <c r="W62" s="10" t="s">
        <v>402</v>
      </c>
      <c r="X62" s="10" t="s">
        <v>402</v>
      </c>
      <c r="Y62" s="4" t="s">
        <v>47</v>
      </c>
      <c r="Z62" s="10" t="s">
        <v>69</v>
      </c>
      <c r="AA62" s="10">
        <v>1</v>
      </c>
      <c r="AB62" s="4">
        <f t="shared" si="20"/>
        <v>79.923954372623569</v>
      </c>
      <c r="AC62" s="10"/>
      <c r="AD62" s="10"/>
      <c r="AE62" s="10"/>
      <c r="AF62" s="10"/>
      <c r="AG62" s="10"/>
      <c r="AH62" s="10"/>
      <c r="AI62" s="10" t="s">
        <v>487</v>
      </c>
      <c r="AJ62" s="4" t="s">
        <v>127</v>
      </c>
      <c r="AL62" s="10">
        <v>264</v>
      </c>
      <c r="AM62" s="10">
        <v>1315</v>
      </c>
      <c r="AN62" s="4">
        <f t="shared" si="16"/>
        <v>79.923954372623569</v>
      </c>
      <c r="AP62" s="12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8" t="e">
        <f t="shared" si="6"/>
        <v>#DIV/0!</v>
      </c>
      <c r="BB62" s="8" t="e">
        <f t="shared" si="7"/>
        <v>#DIV/0!</v>
      </c>
      <c r="BC62" s="8" t="e">
        <f t="shared" si="8"/>
        <v>#DIV/0!</v>
      </c>
      <c r="BD62" s="8" t="e">
        <f t="shared" si="17"/>
        <v>#DIV/0!</v>
      </c>
      <c r="BE62" s="8" t="e">
        <f t="shared" si="18"/>
        <v>#DIV/0!</v>
      </c>
      <c r="BF62" s="8" t="e">
        <f t="shared" si="19"/>
        <v>#DIV/0!</v>
      </c>
      <c r="BG62" s="8" t="e">
        <f t="shared" si="9"/>
        <v>#DIV/0!</v>
      </c>
      <c r="BH62" s="8" t="e">
        <f t="shared" si="10"/>
        <v>#DIV/0!</v>
      </c>
      <c r="BI62" s="8" t="e">
        <f t="shared" si="11"/>
        <v>#DIV/0!</v>
      </c>
      <c r="BJ62" s="8" t="e">
        <f t="shared" si="12"/>
        <v>#DIV/0!</v>
      </c>
    </row>
    <row r="63" spans="1:62" s="13" customFormat="1" x14ac:dyDescent="0.8">
      <c r="A63">
        <v>23681931</v>
      </c>
      <c r="B63" t="s">
        <v>16</v>
      </c>
      <c r="C63">
        <v>2013</v>
      </c>
      <c r="D63" t="s">
        <v>211</v>
      </c>
      <c r="E63" t="s">
        <v>6</v>
      </c>
      <c r="F63" t="s">
        <v>149</v>
      </c>
      <c r="G63" s="26"/>
      <c r="H63" s="26"/>
      <c r="I63" s="26"/>
      <c r="J63" s="26" t="s">
        <v>406</v>
      </c>
      <c r="K63" s="34"/>
      <c r="L63" s="26"/>
      <c r="M63" s="61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>
        <f t="shared" si="20"/>
        <v>0</v>
      </c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8"/>
      <c r="AP63" s="12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8" t="e">
        <f t="shared" si="6"/>
        <v>#DIV/0!</v>
      </c>
      <c r="BB63" s="8" t="e">
        <f t="shared" si="7"/>
        <v>#DIV/0!</v>
      </c>
      <c r="BC63" s="8" t="e">
        <f t="shared" si="8"/>
        <v>#DIV/0!</v>
      </c>
      <c r="BD63" s="8" t="e">
        <f t="shared" si="17"/>
        <v>#DIV/0!</v>
      </c>
      <c r="BE63" s="8" t="e">
        <f t="shared" si="18"/>
        <v>#DIV/0!</v>
      </c>
      <c r="BF63" s="8" t="e">
        <f t="shared" si="19"/>
        <v>#DIV/0!</v>
      </c>
      <c r="BG63" s="8" t="e">
        <f t="shared" si="9"/>
        <v>#DIV/0!</v>
      </c>
      <c r="BH63" s="8" t="e">
        <f t="shared" si="10"/>
        <v>#DIV/0!</v>
      </c>
      <c r="BI63" s="8" t="e">
        <f t="shared" si="11"/>
        <v>#DIV/0!</v>
      </c>
      <c r="BJ63" s="8" t="e">
        <f t="shared" si="12"/>
        <v>#DIV/0!</v>
      </c>
    </row>
    <row r="64" spans="1:62" s="13" customFormat="1" x14ac:dyDescent="0.8">
      <c r="A64">
        <v>30058139</v>
      </c>
      <c r="B64" t="s">
        <v>12</v>
      </c>
      <c r="C64">
        <v>2018</v>
      </c>
      <c r="D64" t="s">
        <v>212</v>
      </c>
      <c r="E64" t="s">
        <v>6</v>
      </c>
      <c r="F64" t="s">
        <v>149</v>
      </c>
      <c r="G64" s="10" t="s">
        <v>43</v>
      </c>
      <c r="H64" s="10" t="s">
        <v>54</v>
      </c>
      <c r="I64" s="10" t="s">
        <v>584</v>
      </c>
      <c r="J64" s="10" t="s">
        <v>585</v>
      </c>
      <c r="K64" s="11" t="s">
        <v>625</v>
      </c>
      <c r="L64" s="4" t="s">
        <v>55</v>
      </c>
      <c r="M64" s="58" t="s">
        <v>74</v>
      </c>
      <c r="N64" s="14" t="s">
        <v>582</v>
      </c>
      <c r="O64" s="4" t="s">
        <v>55</v>
      </c>
      <c r="P64" s="37" t="s">
        <v>583</v>
      </c>
      <c r="Q64" s="4" t="s">
        <v>55</v>
      </c>
      <c r="R64" s="4"/>
      <c r="S64" s="10">
        <v>13.6</v>
      </c>
      <c r="T64" s="10"/>
      <c r="U64" s="10"/>
      <c r="V64" s="10" t="s">
        <v>402</v>
      </c>
      <c r="W64" s="10" t="s">
        <v>402</v>
      </c>
      <c r="X64" s="10" t="s">
        <v>402</v>
      </c>
      <c r="Y64" s="4" t="s">
        <v>52</v>
      </c>
      <c r="Z64" s="10" t="s">
        <v>48</v>
      </c>
      <c r="AA64" s="10">
        <v>1</v>
      </c>
      <c r="AB64" s="4">
        <f t="shared" si="20"/>
        <v>98.319327731092429</v>
      </c>
      <c r="AC64" s="10" t="s">
        <v>402</v>
      </c>
      <c r="AD64" s="10" t="s">
        <v>402</v>
      </c>
      <c r="AE64" s="10" t="s">
        <v>402</v>
      </c>
      <c r="AF64" s="10" t="s">
        <v>402</v>
      </c>
      <c r="AG64" s="10" t="s">
        <v>402</v>
      </c>
      <c r="AH64" s="10" t="s">
        <v>402</v>
      </c>
      <c r="AI64" s="10" t="s">
        <v>131</v>
      </c>
      <c r="AJ64" s="4" t="s">
        <v>127</v>
      </c>
      <c r="AK64" s="4"/>
      <c r="AL64" s="10">
        <v>0.2</v>
      </c>
      <c r="AM64" s="10">
        <v>11.9</v>
      </c>
      <c r="AN64" s="4">
        <f>(1-(AL64/AM64))*100</f>
        <v>98.319327731092429</v>
      </c>
      <c r="AO64" s="28"/>
      <c r="AP64" s="12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8" t="e">
        <f t="shared" si="6"/>
        <v>#DIV/0!</v>
      </c>
      <c r="BB64" s="8" t="e">
        <f t="shared" si="7"/>
        <v>#DIV/0!</v>
      </c>
      <c r="BC64" s="8" t="e">
        <f t="shared" si="8"/>
        <v>#DIV/0!</v>
      </c>
      <c r="BD64" s="8" t="e">
        <f t="shared" si="17"/>
        <v>#DIV/0!</v>
      </c>
      <c r="BE64" s="8" t="e">
        <f t="shared" si="18"/>
        <v>#DIV/0!</v>
      </c>
      <c r="BF64" s="8" t="e">
        <f t="shared" si="19"/>
        <v>#DIV/0!</v>
      </c>
      <c r="BG64" s="8" t="e">
        <f t="shared" si="9"/>
        <v>#DIV/0!</v>
      </c>
      <c r="BH64" s="8" t="e">
        <f t="shared" si="10"/>
        <v>#DIV/0!</v>
      </c>
      <c r="BI64" s="8" t="e">
        <f t="shared" si="11"/>
        <v>#DIV/0!</v>
      </c>
      <c r="BJ64" s="8" t="e">
        <f t="shared" si="12"/>
        <v>#DIV/0!</v>
      </c>
    </row>
    <row r="65" spans="1:62" s="13" customFormat="1" x14ac:dyDescent="0.8">
      <c r="A65">
        <v>31840066</v>
      </c>
      <c r="B65" t="s">
        <v>83</v>
      </c>
      <c r="C65">
        <v>2019</v>
      </c>
      <c r="D65" t="s">
        <v>213</v>
      </c>
      <c r="E65" t="s">
        <v>6</v>
      </c>
      <c r="F65" t="s">
        <v>149</v>
      </c>
      <c r="G65" s="10" t="s">
        <v>43</v>
      </c>
      <c r="H65" s="10" t="s">
        <v>59</v>
      </c>
      <c r="I65" s="10" t="s">
        <v>586</v>
      </c>
      <c r="J65" s="10"/>
      <c r="K65" s="11" t="s">
        <v>402</v>
      </c>
      <c r="L65" s="4" t="s">
        <v>39</v>
      </c>
      <c r="M65" s="58" t="s">
        <v>587</v>
      </c>
      <c r="N65" s="10" t="s">
        <v>588</v>
      </c>
      <c r="O65" s="4" t="s">
        <v>72</v>
      </c>
      <c r="P65" s="4" t="s">
        <v>589</v>
      </c>
      <c r="Q65" s="4" t="s">
        <v>149</v>
      </c>
      <c r="R65" s="4"/>
      <c r="S65" s="10" t="s">
        <v>402</v>
      </c>
      <c r="T65" s="10" t="s">
        <v>402</v>
      </c>
      <c r="U65" s="10" t="s">
        <v>402</v>
      </c>
      <c r="V65" s="10" t="s">
        <v>402</v>
      </c>
      <c r="W65" s="10" t="s">
        <v>402</v>
      </c>
      <c r="X65" s="10" t="s">
        <v>402</v>
      </c>
      <c r="Y65" s="4" t="s">
        <v>591</v>
      </c>
      <c r="Z65" s="10" t="s">
        <v>69</v>
      </c>
      <c r="AA65" s="10">
        <v>1</v>
      </c>
      <c r="AB65" s="4" t="e">
        <f t="shared" si="20"/>
        <v>#VALUE!</v>
      </c>
      <c r="AC65" s="10" t="s">
        <v>402</v>
      </c>
      <c r="AD65" s="10" t="s">
        <v>402</v>
      </c>
      <c r="AE65" s="10" t="s">
        <v>402</v>
      </c>
      <c r="AF65" s="10" t="s">
        <v>402</v>
      </c>
      <c r="AG65" s="10" t="s">
        <v>402</v>
      </c>
      <c r="AH65" s="10" t="s">
        <v>402</v>
      </c>
      <c r="AI65" s="10" t="s">
        <v>515</v>
      </c>
      <c r="AJ65" s="4" t="s">
        <v>125</v>
      </c>
      <c r="AK65" s="4" t="s">
        <v>590</v>
      </c>
      <c r="AL65" s="10" t="s">
        <v>402</v>
      </c>
      <c r="AM65" s="10" t="s">
        <v>515</v>
      </c>
      <c r="AN65" s="4" t="e">
        <f t="shared" si="16"/>
        <v>#VALUE!</v>
      </c>
      <c r="AO65" s="28"/>
      <c r="AP65" s="12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8" t="e">
        <f t="shared" si="6"/>
        <v>#DIV/0!</v>
      </c>
      <c r="BB65" s="8" t="e">
        <f t="shared" si="7"/>
        <v>#DIV/0!</v>
      </c>
      <c r="BC65" s="8" t="e">
        <f t="shared" si="8"/>
        <v>#DIV/0!</v>
      </c>
      <c r="BD65" s="8" t="e">
        <f t="shared" si="17"/>
        <v>#DIV/0!</v>
      </c>
      <c r="BE65" s="8" t="e">
        <f t="shared" si="18"/>
        <v>#DIV/0!</v>
      </c>
      <c r="BF65" s="8" t="e">
        <f t="shared" si="19"/>
        <v>#DIV/0!</v>
      </c>
      <c r="BG65" s="8" t="e">
        <f t="shared" si="9"/>
        <v>#DIV/0!</v>
      </c>
      <c r="BH65" s="8" t="e">
        <f t="shared" si="10"/>
        <v>#DIV/0!</v>
      </c>
      <c r="BI65" s="8" t="e">
        <f t="shared" si="11"/>
        <v>#DIV/0!</v>
      </c>
      <c r="BJ65" s="8" t="e">
        <f t="shared" si="12"/>
        <v>#DIV/0!</v>
      </c>
    </row>
    <row r="66" spans="1:62" s="13" customFormat="1" x14ac:dyDescent="0.8">
      <c r="A66">
        <v>30566319</v>
      </c>
      <c r="B66" t="s">
        <v>7</v>
      </c>
      <c r="C66">
        <v>2019</v>
      </c>
      <c r="D66" t="s">
        <v>214</v>
      </c>
      <c r="E66" t="s">
        <v>6</v>
      </c>
      <c r="F66" t="s">
        <v>149</v>
      </c>
      <c r="G66" s="10" t="s">
        <v>43</v>
      </c>
      <c r="H66" s="10" t="s">
        <v>54</v>
      </c>
      <c r="I66" s="10">
        <v>259</v>
      </c>
      <c r="J66" s="10"/>
      <c r="K66" s="11" t="s">
        <v>624</v>
      </c>
      <c r="L66" s="4" t="s">
        <v>39</v>
      </c>
      <c r="M66" s="58" t="s">
        <v>579</v>
      </c>
      <c r="N66" s="10" t="s">
        <v>592</v>
      </c>
      <c r="O66" s="4" t="s">
        <v>72</v>
      </c>
      <c r="P66" s="4" t="s">
        <v>475</v>
      </c>
      <c r="Q66" s="4" t="s">
        <v>149</v>
      </c>
      <c r="R66" s="4"/>
      <c r="S66" s="10">
        <v>15.9</v>
      </c>
      <c r="T66" s="10" t="s">
        <v>402</v>
      </c>
      <c r="U66" s="10" t="s">
        <v>402</v>
      </c>
      <c r="V66" s="10" t="s">
        <v>402</v>
      </c>
      <c r="W66" s="10" t="s">
        <v>402</v>
      </c>
      <c r="X66" s="10" t="s">
        <v>402</v>
      </c>
      <c r="Y66" s="4" t="s">
        <v>57</v>
      </c>
      <c r="Z66" s="10" t="s">
        <v>48</v>
      </c>
      <c r="AA66" s="10">
        <v>9</v>
      </c>
      <c r="AB66" s="4">
        <f t="shared" si="20"/>
        <v>76.897133220910632</v>
      </c>
      <c r="AC66" s="10" t="s">
        <v>402</v>
      </c>
      <c r="AD66" s="10" t="s">
        <v>402</v>
      </c>
      <c r="AE66" s="10" t="s">
        <v>402</v>
      </c>
      <c r="AF66" s="10" t="s">
        <v>402</v>
      </c>
      <c r="AG66" s="10" t="s">
        <v>402</v>
      </c>
      <c r="AH66" s="10" t="s">
        <v>402</v>
      </c>
      <c r="AI66" s="10" t="s">
        <v>515</v>
      </c>
      <c r="AJ66" s="4" t="s">
        <v>127</v>
      </c>
      <c r="AK66" s="4"/>
      <c r="AL66" s="10">
        <v>137</v>
      </c>
      <c r="AM66" s="10">
        <v>593</v>
      </c>
      <c r="AN66" s="4">
        <f t="shared" si="16"/>
        <v>76.897133220910632</v>
      </c>
      <c r="AO66" s="28"/>
      <c r="AP66" s="12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8" t="e">
        <f t="shared" si="6"/>
        <v>#DIV/0!</v>
      </c>
      <c r="BB66" s="8" t="e">
        <f t="shared" si="7"/>
        <v>#DIV/0!</v>
      </c>
      <c r="BC66" s="8" t="e">
        <f t="shared" si="8"/>
        <v>#DIV/0!</v>
      </c>
      <c r="BD66" s="8" t="e">
        <f t="shared" si="17"/>
        <v>#DIV/0!</v>
      </c>
      <c r="BE66" s="8" t="e">
        <f t="shared" si="18"/>
        <v>#DIV/0!</v>
      </c>
      <c r="BF66" s="8" t="e">
        <f t="shared" si="19"/>
        <v>#DIV/0!</v>
      </c>
      <c r="BG66" s="8" t="e">
        <f t="shared" si="9"/>
        <v>#DIV/0!</v>
      </c>
      <c r="BH66" s="8" t="e">
        <f t="shared" si="10"/>
        <v>#DIV/0!</v>
      </c>
      <c r="BI66" s="8" t="e">
        <f t="shared" si="11"/>
        <v>#DIV/0!</v>
      </c>
      <c r="BJ66" s="8" t="e">
        <f t="shared" si="12"/>
        <v>#DIV/0!</v>
      </c>
    </row>
    <row r="67" spans="1:62" s="13" customFormat="1" x14ac:dyDescent="0.8">
      <c r="A67">
        <v>29085938</v>
      </c>
      <c r="B67" t="s">
        <v>10</v>
      </c>
      <c r="C67">
        <v>2017</v>
      </c>
      <c r="D67" t="s">
        <v>215</v>
      </c>
      <c r="E67" t="s">
        <v>6</v>
      </c>
      <c r="F67" t="s">
        <v>149</v>
      </c>
      <c r="G67" s="10" t="s">
        <v>43</v>
      </c>
      <c r="H67" s="10" t="s">
        <v>54</v>
      </c>
      <c r="I67" s="10">
        <v>169.2</v>
      </c>
      <c r="J67" s="10"/>
      <c r="K67" s="11" t="s">
        <v>626</v>
      </c>
      <c r="L67" s="4" t="s">
        <v>39</v>
      </c>
      <c r="M67" s="58" t="s">
        <v>74</v>
      </c>
      <c r="N67" s="10" t="s">
        <v>593</v>
      </c>
      <c r="O67" s="4" t="s">
        <v>1072</v>
      </c>
      <c r="P67" s="4" t="s">
        <v>594</v>
      </c>
      <c r="Q67" s="4" t="s">
        <v>149</v>
      </c>
      <c r="R67" s="4"/>
      <c r="S67" s="10">
        <v>54</v>
      </c>
      <c r="T67" s="10" t="s">
        <v>402</v>
      </c>
      <c r="U67" s="10" t="s">
        <v>402</v>
      </c>
      <c r="V67" s="10" t="s">
        <v>402</v>
      </c>
      <c r="W67" s="10" t="s">
        <v>402</v>
      </c>
      <c r="X67" s="10" t="s">
        <v>402</v>
      </c>
      <c r="Y67" s="4" t="s">
        <v>52</v>
      </c>
      <c r="Z67" s="10" t="s">
        <v>48</v>
      </c>
      <c r="AA67" s="10">
        <v>4</v>
      </c>
      <c r="AB67" s="4">
        <f t="shared" si="20"/>
        <v>78.469945355191257</v>
      </c>
      <c r="AC67" s="51" t="s">
        <v>596</v>
      </c>
      <c r="AD67" s="52"/>
      <c r="AE67" s="53"/>
      <c r="AF67" s="10" t="s">
        <v>60</v>
      </c>
      <c r="AG67" s="10" t="s">
        <v>595</v>
      </c>
      <c r="AH67" s="10" t="s">
        <v>63</v>
      </c>
      <c r="AI67" s="10" t="s">
        <v>439</v>
      </c>
      <c r="AJ67" s="4" t="s">
        <v>127</v>
      </c>
      <c r="AK67" s="4"/>
      <c r="AL67" s="10">
        <v>197</v>
      </c>
      <c r="AM67" s="10">
        <v>915</v>
      </c>
      <c r="AN67" s="4">
        <f t="shared" ref="AN67:AN130" si="22">(1-(AL67/AM67))*100</f>
        <v>78.469945355191257</v>
      </c>
      <c r="AO67" s="28"/>
      <c r="AP67" s="12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8" t="e">
        <f t="shared" ref="BA67:BA130" si="23">(AP67/$AZ$2)*100</f>
        <v>#DIV/0!</v>
      </c>
      <c r="BB67" s="8" t="e">
        <f t="shared" ref="BB67:BB130" si="24">(AQ67/$AZ$2)*100</f>
        <v>#DIV/0!</v>
      </c>
      <c r="BC67" s="8" t="e">
        <f t="shared" ref="BC67:BC130" si="25">(AR67/$AZ$2)*100</f>
        <v>#DIV/0!</v>
      </c>
      <c r="BD67" s="8" t="e">
        <f t="shared" ref="BD67:BD130" si="26">(AS67/$AZ$2)*100</f>
        <v>#DIV/0!</v>
      </c>
      <c r="BE67" s="8" t="e">
        <f t="shared" ref="BE67:BE130" si="27">(AT67/$AZ$2)*100</f>
        <v>#DIV/0!</v>
      </c>
      <c r="BF67" s="8" t="e">
        <f t="shared" ref="BF67:BF130" si="28">(AU67/$AZ$2)*100</f>
        <v>#DIV/0!</v>
      </c>
      <c r="BG67" s="8" t="e">
        <f t="shared" ref="BG67:BG130" si="29">(AV67/$AZ$2)*100</f>
        <v>#DIV/0!</v>
      </c>
      <c r="BH67" s="8" t="e">
        <f t="shared" ref="BH67:BH130" si="30">(AW67/$AZ$2)*100</f>
        <v>#DIV/0!</v>
      </c>
      <c r="BI67" s="8" t="e">
        <f t="shared" ref="BI67:BI130" si="31">(AX67/$AZ$2)*100</f>
        <v>#DIV/0!</v>
      </c>
      <c r="BJ67" s="8" t="e">
        <f t="shared" ref="BJ67:BJ130" si="32">(AY67/$AZ$2)*100</f>
        <v>#DIV/0!</v>
      </c>
    </row>
    <row r="68" spans="1:62" s="13" customFormat="1" x14ac:dyDescent="0.8">
      <c r="A68">
        <v>28787664</v>
      </c>
      <c r="B68" t="s">
        <v>14</v>
      </c>
      <c r="C68">
        <v>2017</v>
      </c>
      <c r="D68" t="s">
        <v>216</v>
      </c>
      <c r="E68" t="s">
        <v>6</v>
      </c>
      <c r="F68" t="s">
        <v>149</v>
      </c>
      <c r="G68" s="10" t="s">
        <v>37</v>
      </c>
      <c r="H68" s="10" t="s">
        <v>114</v>
      </c>
      <c r="I68" s="10">
        <v>165</v>
      </c>
      <c r="J68" s="10"/>
      <c r="K68" s="11" t="s">
        <v>515</v>
      </c>
      <c r="L68" s="4" t="s">
        <v>39</v>
      </c>
      <c r="M68" s="58" t="s">
        <v>40</v>
      </c>
      <c r="N68" s="10" t="s">
        <v>458</v>
      </c>
      <c r="O68" s="4" t="s">
        <v>62</v>
      </c>
      <c r="P68" s="4"/>
      <c r="Q68" s="4" t="s">
        <v>149</v>
      </c>
      <c r="R68" s="4"/>
      <c r="S68" s="10" t="s">
        <v>598</v>
      </c>
      <c r="T68" s="10" t="s">
        <v>599</v>
      </c>
      <c r="U68" s="10" t="s">
        <v>402</v>
      </c>
      <c r="V68" s="10" t="s">
        <v>402</v>
      </c>
      <c r="W68" s="10" t="s">
        <v>402</v>
      </c>
      <c r="X68" s="10" t="s">
        <v>402</v>
      </c>
      <c r="Y68" s="4" t="s">
        <v>47</v>
      </c>
      <c r="Z68" s="10" t="s">
        <v>48</v>
      </c>
      <c r="AA68" s="10">
        <v>1</v>
      </c>
      <c r="AB68" s="4">
        <f t="shared" ref="AB68:AB108" si="33">AN68</f>
        <v>100</v>
      </c>
      <c r="AC68" s="10" t="s">
        <v>402</v>
      </c>
      <c r="AD68" s="10" t="s">
        <v>402</v>
      </c>
      <c r="AE68" s="10" t="s">
        <v>402</v>
      </c>
      <c r="AF68" s="10" t="s">
        <v>402</v>
      </c>
      <c r="AG68" s="10" t="s">
        <v>402</v>
      </c>
      <c r="AH68" s="10" t="s">
        <v>402</v>
      </c>
      <c r="AI68" s="10" t="s">
        <v>515</v>
      </c>
      <c r="AJ68" s="4" t="s">
        <v>126</v>
      </c>
      <c r="AK68" s="4" t="s">
        <v>451</v>
      </c>
      <c r="AL68" s="10">
        <v>0</v>
      </c>
      <c r="AM68" s="10">
        <v>9.4</v>
      </c>
      <c r="AN68" s="4">
        <f t="shared" si="22"/>
        <v>100</v>
      </c>
      <c r="AO68" s="28"/>
      <c r="AP68" s="12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8" t="e">
        <f t="shared" si="23"/>
        <v>#DIV/0!</v>
      </c>
      <c r="BB68" s="8" t="e">
        <f t="shared" si="24"/>
        <v>#DIV/0!</v>
      </c>
      <c r="BC68" s="8" t="e">
        <f t="shared" si="25"/>
        <v>#DIV/0!</v>
      </c>
      <c r="BD68" s="8" t="e">
        <f t="shared" si="26"/>
        <v>#DIV/0!</v>
      </c>
      <c r="BE68" s="8" t="e">
        <f t="shared" si="27"/>
        <v>#DIV/0!</v>
      </c>
      <c r="BF68" s="8" t="e">
        <f t="shared" si="28"/>
        <v>#DIV/0!</v>
      </c>
      <c r="BG68" s="8" t="e">
        <f t="shared" si="29"/>
        <v>#DIV/0!</v>
      </c>
      <c r="BH68" s="8" t="e">
        <f t="shared" si="30"/>
        <v>#DIV/0!</v>
      </c>
      <c r="BI68" s="8" t="e">
        <f t="shared" si="31"/>
        <v>#DIV/0!</v>
      </c>
      <c r="BJ68" s="8" t="e">
        <f t="shared" si="32"/>
        <v>#DIV/0!</v>
      </c>
    </row>
    <row r="69" spans="1:62" s="13" customFormat="1" x14ac:dyDescent="0.8">
      <c r="A69">
        <v>25196485</v>
      </c>
      <c r="B69" t="s">
        <v>12</v>
      </c>
      <c r="C69">
        <v>2015</v>
      </c>
      <c r="D69" t="s">
        <v>217</v>
      </c>
      <c r="E69" t="s">
        <v>6</v>
      </c>
      <c r="F69" t="s">
        <v>149</v>
      </c>
      <c r="G69" s="10" t="s">
        <v>43</v>
      </c>
      <c r="H69" s="10" t="s">
        <v>64</v>
      </c>
      <c r="I69" s="10">
        <v>108</v>
      </c>
      <c r="J69" s="10"/>
      <c r="K69" s="11" t="s">
        <v>515</v>
      </c>
      <c r="L69" s="4" t="s">
        <v>39</v>
      </c>
      <c r="M69" s="58" t="s">
        <v>62</v>
      </c>
      <c r="N69" s="10"/>
      <c r="O69" s="4" t="s">
        <v>72</v>
      </c>
      <c r="P69" s="4" t="s">
        <v>475</v>
      </c>
      <c r="Q69" s="4" t="s">
        <v>149</v>
      </c>
      <c r="R69" s="4"/>
      <c r="S69" s="37">
        <v>0.25</v>
      </c>
      <c r="T69" s="37" t="s">
        <v>600</v>
      </c>
      <c r="U69" s="10" t="s">
        <v>402</v>
      </c>
      <c r="V69" s="10" t="s">
        <v>402</v>
      </c>
      <c r="W69" s="10" t="s">
        <v>402</v>
      </c>
      <c r="X69" s="10" t="s">
        <v>402</v>
      </c>
      <c r="Y69" s="4" t="s">
        <v>52</v>
      </c>
      <c r="Z69" s="10" t="s">
        <v>67</v>
      </c>
      <c r="AA69" s="10">
        <v>8</v>
      </c>
      <c r="AB69" s="4">
        <f t="shared" si="33"/>
        <v>65.733113673805605</v>
      </c>
      <c r="AC69" s="10" t="s">
        <v>402</v>
      </c>
      <c r="AD69" s="10" t="s">
        <v>402</v>
      </c>
      <c r="AE69" s="10" t="s">
        <v>402</v>
      </c>
      <c r="AF69" s="10" t="s">
        <v>402</v>
      </c>
      <c r="AG69" s="10" t="s">
        <v>402</v>
      </c>
      <c r="AH69" s="10" t="s">
        <v>402</v>
      </c>
      <c r="AI69" s="10" t="s">
        <v>131</v>
      </c>
      <c r="AJ69" s="4" t="s">
        <v>127</v>
      </c>
      <c r="AK69" s="4"/>
      <c r="AL69" s="10">
        <v>208</v>
      </c>
      <c r="AM69" s="10">
        <v>607</v>
      </c>
      <c r="AN69" s="4">
        <f>(1-(AL69/AM69))*100</f>
        <v>65.733113673805605</v>
      </c>
      <c r="AO69" s="28"/>
      <c r="AP69" s="12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8" t="e">
        <f t="shared" si="23"/>
        <v>#DIV/0!</v>
      </c>
      <c r="BB69" s="8" t="e">
        <f t="shared" si="24"/>
        <v>#DIV/0!</v>
      </c>
      <c r="BC69" s="8" t="e">
        <f t="shared" si="25"/>
        <v>#DIV/0!</v>
      </c>
      <c r="BD69" s="8" t="e">
        <f t="shared" si="26"/>
        <v>#DIV/0!</v>
      </c>
      <c r="BE69" s="8" t="e">
        <f t="shared" si="27"/>
        <v>#DIV/0!</v>
      </c>
      <c r="BF69" s="8" t="e">
        <f t="shared" si="28"/>
        <v>#DIV/0!</v>
      </c>
      <c r="BG69" s="8" t="e">
        <f t="shared" si="29"/>
        <v>#DIV/0!</v>
      </c>
      <c r="BH69" s="8" t="e">
        <f t="shared" si="30"/>
        <v>#DIV/0!</v>
      </c>
      <c r="BI69" s="8" t="e">
        <f t="shared" si="31"/>
        <v>#DIV/0!</v>
      </c>
      <c r="BJ69" s="8" t="e">
        <f t="shared" si="32"/>
        <v>#DIV/0!</v>
      </c>
    </row>
    <row r="70" spans="1:62" s="13" customFormat="1" x14ac:dyDescent="0.8">
      <c r="A70">
        <v>30141893</v>
      </c>
      <c r="B70" t="s">
        <v>8</v>
      </c>
      <c r="C70">
        <v>2018</v>
      </c>
      <c r="D70" t="s">
        <v>218</v>
      </c>
      <c r="E70" t="s">
        <v>6</v>
      </c>
      <c r="F70" t="s">
        <v>149</v>
      </c>
      <c r="G70" s="10" t="s">
        <v>43</v>
      </c>
      <c r="H70" s="10" t="s">
        <v>54</v>
      </c>
      <c r="I70" s="10">
        <v>50</v>
      </c>
      <c r="J70" s="10" t="s">
        <v>601</v>
      </c>
      <c r="K70" s="11" t="s">
        <v>515</v>
      </c>
      <c r="L70" s="4" t="s">
        <v>39</v>
      </c>
      <c r="M70" s="58" t="s">
        <v>55</v>
      </c>
      <c r="N70" s="10" t="s">
        <v>602</v>
      </c>
      <c r="O70" s="4" t="s">
        <v>72</v>
      </c>
      <c r="P70" s="4" t="s">
        <v>475</v>
      </c>
      <c r="Q70" s="4" t="s">
        <v>149</v>
      </c>
      <c r="R70" s="4"/>
      <c r="S70" s="10">
        <v>2</v>
      </c>
      <c r="T70" s="10"/>
      <c r="U70" s="10" t="s">
        <v>402</v>
      </c>
      <c r="V70" s="10" t="s">
        <v>402</v>
      </c>
      <c r="W70" s="10" t="s">
        <v>402</v>
      </c>
      <c r="X70" s="10" t="s">
        <v>402</v>
      </c>
      <c r="Y70" s="4" t="s">
        <v>52</v>
      </c>
      <c r="Z70" s="10" t="s">
        <v>53</v>
      </c>
      <c r="AA70" s="10">
        <v>1</v>
      </c>
      <c r="AB70" s="4" t="e">
        <f>AN70</f>
        <v>#VALUE!</v>
      </c>
      <c r="AC70" s="10" t="s">
        <v>402</v>
      </c>
      <c r="AD70" s="10" t="s">
        <v>402</v>
      </c>
      <c r="AE70" s="10" t="s">
        <v>402</v>
      </c>
      <c r="AF70" s="10" t="s">
        <v>402</v>
      </c>
      <c r="AG70" s="10" t="s">
        <v>402</v>
      </c>
      <c r="AH70" s="10"/>
      <c r="AI70" s="10" t="s">
        <v>131</v>
      </c>
      <c r="AJ70" s="4" t="s">
        <v>126</v>
      </c>
      <c r="AK70" s="4" t="s">
        <v>151</v>
      </c>
      <c r="AL70" s="10" t="s">
        <v>402</v>
      </c>
      <c r="AM70" s="10" t="s">
        <v>515</v>
      </c>
      <c r="AN70" s="4" t="e">
        <f t="shared" si="22"/>
        <v>#VALUE!</v>
      </c>
      <c r="AO70" s="28" t="s">
        <v>603</v>
      </c>
      <c r="AP70" s="12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8" t="e">
        <f t="shared" si="23"/>
        <v>#DIV/0!</v>
      </c>
      <c r="BB70" s="8" t="e">
        <f t="shared" si="24"/>
        <v>#DIV/0!</v>
      </c>
      <c r="BC70" s="8" t="e">
        <f t="shared" si="25"/>
        <v>#DIV/0!</v>
      </c>
      <c r="BD70" s="8" t="e">
        <f t="shared" si="26"/>
        <v>#DIV/0!</v>
      </c>
      <c r="BE70" s="8" t="e">
        <f t="shared" si="27"/>
        <v>#DIV/0!</v>
      </c>
      <c r="BF70" s="8" t="e">
        <f t="shared" si="28"/>
        <v>#DIV/0!</v>
      </c>
      <c r="BG70" s="8" t="e">
        <f t="shared" si="29"/>
        <v>#DIV/0!</v>
      </c>
      <c r="BH70" s="8" t="e">
        <f t="shared" si="30"/>
        <v>#DIV/0!</v>
      </c>
      <c r="BI70" s="8" t="e">
        <f t="shared" si="31"/>
        <v>#DIV/0!</v>
      </c>
      <c r="BJ70" s="8" t="e">
        <f t="shared" si="32"/>
        <v>#DIV/0!</v>
      </c>
    </row>
    <row r="71" spans="1:62" s="13" customFormat="1" x14ac:dyDescent="0.8">
      <c r="A71">
        <v>30730070</v>
      </c>
      <c r="B71" t="s">
        <v>16</v>
      </c>
      <c r="C71">
        <v>2019</v>
      </c>
      <c r="D71" t="s">
        <v>219</v>
      </c>
      <c r="E71" t="s">
        <v>6</v>
      </c>
      <c r="F71" t="s">
        <v>149</v>
      </c>
      <c r="G71" s="10" t="s">
        <v>43</v>
      </c>
      <c r="H71" s="10" t="s">
        <v>605</v>
      </c>
      <c r="I71" s="10">
        <v>293</v>
      </c>
      <c r="J71" s="10"/>
      <c r="K71" s="11" t="s">
        <v>627</v>
      </c>
      <c r="L71" s="4" t="s">
        <v>39</v>
      </c>
      <c r="M71" s="58" t="s">
        <v>55</v>
      </c>
      <c r="N71" s="10" t="s">
        <v>434</v>
      </c>
      <c r="O71" s="4" t="s">
        <v>1066</v>
      </c>
      <c r="P71" s="4" t="s">
        <v>604</v>
      </c>
      <c r="Q71" s="4" t="s">
        <v>149</v>
      </c>
      <c r="R71" s="4"/>
      <c r="S71" s="10" t="s">
        <v>402</v>
      </c>
      <c r="T71" s="10"/>
      <c r="U71" s="10" t="s">
        <v>402</v>
      </c>
      <c r="V71" s="10" t="s">
        <v>402</v>
      </c>
      <c r="W71" s="10" t="s">
        <v>402</v>
      </c>
      <c r="X71" s="10" t="s">
        <v>402</v>
      </c>
      <c r="Y71" s="4" t="s">
        <v>52</v>
      </c>
      <c r="Z71" s="10" t="s">
        <v>48</v>
      </c>
      <c r="AA71" s="10" t="s">
        <v>402</v>
      </c>
      <c r="AB71" s="4" t="e">
        <f t="shared" si="33"/>
        <v>#VALUE!</v>
      </c>
      <c r="AC71" s="10" t="s">
        <v>402</v>
      </c>
      <c r="AD71" s="10" t="s">
        <v>402</v>
      </c>
      <c r="AE71" s="10" t="s">
        <v>402</v>
      </c>
      <c r="AF71" s="10" t="s">
        <v>402</v>
      </c>
      <c r="AG71" s="10" t="s">
        <v>402</v>
      </c>
      <c r="AH71" s="10"/>
      <c r="AI71" s="10"/>
      <c r="AJ71" s="4" t="s">
        <v>125</v>
      </c>
      <c r="AK71" s="4" t="s">
        <v>451</v>
      </c>
      <c r="AL71" s="10" t="s">
        <v>402</v>
      </c>
      <c r="AM71" s="10" t="s">
        <v>515</v>
      </c>
      <c r="AN71" s="4" t="e">
        <f t="shared" si="22"/>
        <v>#VALUE!</v>
      </c>
      <c r="AO71" s="28"/>
      <c r="AP71" s="12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8" t="e">
        <f t="shared" si="23"/>
        <v>#DIV/0!</v>
      </c>
      <c r="BB71" s="8" t="e">
        <f t="shared" si="24"/>
        <v>#DIV/0!</v>
      </c>
      <c r="BC71" s="8" t="e">
        <f t="shared" si="25"/>
        <v>#DIV/0!</v>
      </c>
      <c r="BD71" s="8" t="e">
        <f t="shared" si="26"/>
        <v>#DIV/0!</v>
      </c>
      <c r="BE71" s="8" t="e">
        <f t="shared" si="27"/>
        <v>#DIV/0!</v>
      </c>
      <c r="BF71" s="8" t="e">
        <f t="shared" si="28"/>
        <v>#DIV/0!</v>
      </c>
      <c r="BG71" s="8" t="e">
        <f t="shared" si="29"/>
        <v>#DIV/0!</v>
      </c>
      <c r="BH71" s="8" t="e">
        <f t="shared" si="30"/>
        <v>#DIV/0!</v>
      </c>
      <c r="BI71" s="8" t="e">
        <f t="shared" si="31"/>
        <v>#DIV/0!</v>
      </c>
      <c r="BJ71" s="8" t="e">
        <f t="shared" si="32"/>
        <v>#DIV/0!</v>
      </c>
    </row>
    <row r="72" spans="1:62" s="13" customFormat="1" x14ac:dyDescent="0.8">
      <c r="A72">
        <v>28398453</v>
      </c>
      <c r="B72" t="s">
        <v>10</v>
      </c>
      <c r="C72">
        <v>2017</v>
      </c>
      <c r="D72" t="s">
        <v>220</v>
      </c>
      <c r="E72" t="s">
        <v>6</v>
      </c>
      <c r="F72" t="s">
        <v>149</v>
      </c>
      <c r="G72" s="10" t="s">
        <v>43</v>
      </c>
      <c r="H72" s="10" t="s">
        <v>54</v>
      </c>
      <c r="I72" s="10">
        <v>191</v>
      </c>
      <c r="J72" s="10"/>
      <c r="K72" s="10">
        <v>8</v>
      </c>
      <c r="L72" s="4" t="s">
        <v>39</v>
      </c>
      <c r="M72" s="58" t="s">
        <v>579</v>
      </c>
      <c r="N72" s="10" t="s">
        <v>606</v>
      </c>
      <c r="O72" s="4" t="s">
        <v>1072</v>
      </c>
      <c r="P72" s="4" t="s">
        <v>607</v>
      </c>
      <c r="Q72" s="4" t="s">
        <v>149</v>
      </c>
      <c r="R72" s="4"/>
      <c r="S72" s="10">
        <v>40.9</v>
      </c>
      <c r="T72" s="10"/>
      <c r="U72" s="10" t="s">
        <v>402</v>
      </c>
      <c r="V72" s="10" t="s">
        <v>402</v>
      </c>
      <c r="W72" s="10" t="s">
        <v>402</v>
      </c>
      <c r="X72" s="10" t="s">
        <v>402</v>
      </c>
      <c r="Y72" s="4" t="s">
        <v>57</v>
      </c>
      <c r="Z72" s="10" t="s">
        <v>48</v>
      </c>
      <c r="AA72" s="10">
        <v>4</v>
      </c>
      <c r="AB72" s="4">
        <f t="shared" si="33"/>
        <v>68.104906937394247</v>
      </c>
      <c r="AC72" s="10">
        <v>60.3</v>
      </c>
      <c r="AD72" s="10">
        <v>10.5</v>
      </c>
      <c r="AE72" s="10">
        <v>10.1</v>
      </c>
      <c r="AF72" s="10" t="s">
        <v>60</v>
      </c>
      <c r="AG72" s="10" t="s">
        <v>105</v>
      </c>
      <c r="AH72" s="10" t="s">
        <v>63</v>
      </c>
      <c r="AI72" s="10" t="s">
        <v>608</v>
      </c>
      <c r="AJ72" s="4" t="s">
        <v>127</v>
      </c>
      <c r="AK72" s="4"/>
      <c r="AL72" s="10">
        <v>377</v>
      </c>
      <c r="AM72" s="10">
        <v>1182</v>
      </c>
      <c r="AN72" s="4">
        <f t="shared" si="22"/>
        <v>68.104906937394247</v>
      </c>
      <c r="AO72" s="28"/>
      <c r="AP72" s="12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8" t="e">
        <f t="shared" si="23"/>
        <v>#DIV/0!</v>
      </c>
      <c r="BB72" s="8" t="e">
        <f t="shared" si="24"/>
        <v>#DIV/0!</v>
      </c>
      <c r="BC72" s="8" t="e">
        <f t="shared" si="25"/>
        <v>#DIV/0!</v>
      </c>
      <c r="BD72" s="8" t="e">
        <f t="shared" si="26"/>
        <v>#DIV/0!</v>
      </c>
      <c r="BE72" s="8" t="e">
        <f t="shared" si="27"/>
        <v>#DIV/0!</v>
      </c>
      <c r="BF72" s="8" t="e">
        <f t="shared" si="28"/>
        <v>#DIV/0!</v>
      </c>
      <c r="BG72" s="8" t="e">
        <f t="shared" si="29"/>
        <v>#DIV/0!</v>
      </c>
      <c r="BH72" s="8" t="e">
        <f t="shared" si="30"/>
        <v>#DIV/0!</v>
      </c>
      <c r="BI72" s="8" t="e">
        <f t="shared" si="31"/>
        <v>#DIV/0!</v>
      </c>
      <c r="BJ72" s="8" t="e">
        <f t="shared" si="32"/>
        <v>#DIV/0!</v>
      </c>
    </row>
    <row r="73" spans="1:62" s="13" customFormat="1" x14ac:dyDescent="0.8">
      <c r="A73">
        <v>30594744</v>
      </c>
      <c r="B73" t="s">
        <v>14</v>
      </c>
      <c r="C73">
        <v>2019</v>
      </c>
      <c r="D73" t="s">
        <v>86</v>
      </c>
      <c r="E73" t="s">
        <v>6</v>
      </c>
      <c r="F73" t="s">
        <v>149</v>
      </c>
      <c r="G73" s="10" t="s">
        <v>43</v>
      </c>
      <c r="H73" s="10" t="s">
        <v>54</v>
      </c>
      <c r="I73" s="10">
        <v>127</v>
      </c>
      <c r="J73" s="10"/>
      <c r="K73" s="11" t="s">
        <v>611</v>
      </c>
      <c r="L73" s="4" t="s">
        <v>39</v>
      </c>
      <c r="M73" s="58" t="s">
        <v>40</v>
      </c>
      <c r="N73" s="10" t="s">
        <v>610</v>
      </c>
      <c r="O73" s="4" t="s">
        <v>72</v>
      </c>
      <c r="P73" s="4" t="s">
        <v>609</v>
      </c>
      <c r="Q73" s="4" t="s">
        <v>149</v>
      </c>
      <c r="R73" s="4"/>
      <c r="S73" s="10">
        <v>2</v>
      </c>
      <c r="T73" s="10"/>
      <c r="U73" s="10" t="s">
        <v>402</v>
      </c>
      <c r="V73" s="10" t="s">
        <v>402</v>
      </c>
      <c r="W73" s="10" t="s">
        <v>402</v>
      </c>
      <c r="X73" s="10" t="s">
        <v>402</v>
      </c>
      <c r="Y73" s="4" t="s">
        <v>57</v>
      </c>
      <c r="Z73" s="10" t="s">
        <v>53</v>
      </c>
      <c r="AA73" s="10" t="s">
        <v>402</v>
      </c>
      <c r="AB73" s="4">
        <f>AN73</f>
        <v>70.408163265306129</v>
      </c>
      <c r="AC73" s="10" t="s">
        <v>402</v>
      </c>
      <c r="AD73" s="10" t="s">
        <v>402</v>
      </c>
      <c r="AE73" s="10" t="s">
        <v>402</v>
      </c>
      <c r="AF73" s="10" t="s">
        <v>402</v>
      </c>
      <c r="AG73" s="10" t="s">
        <v>402</v>
      </c>
      <c r="AH73" s="10" t="s">
        <v>402</v>
      </c>
      <c r="AI73" s="10" t="s">
        <v>131</v>
      </c>
      <c r="AJ73" s="4" t="s">
        <v>127</v>
      </c>
      <c r="AK73" s="4" t="s">
        <v>151</v>
      </c>
      <c r="AL73" s="10">
        <v>2.9</v>
      </c>
      <c r="AM73" s="10">
        <v>9.8000000000000007</v>
      </c>
      <c r="AN73" s="4">
        <f t="shared" si="22"/>
        <v>70.408163265306129</v>
      </c>
      <c r="AO73" s="28"/>
      <c r="AP73" s="12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8" t="e">
        <f t="shared" si="23"/>
        <v>#DIV/0!</v>
      </c>
      <c r="BB73" s="8" t="e">
        <f t="shared" si="24"/>
        <v>#DIV/0!</v>
      </c>
      <c r="BC73" s="8" t="e">
        <f t="shared" si="25"/>
        <v>#DIV/0!</v>
      </c>
      <c r="BD73" s="8" t="e">
        <f t="shared" si="26"/>
        <v>#DIV/0!</v>
      </c>
      <c r="BE73" s="8" t="e">
        <f t="shared" si="27"/>
        <v>#DIV/0!</v>
      </c>
      <c r="BF73" s="8" t="e">
        <f t="shared" si="28"/>
        <v>#DIV/0!</v>
      </c>
      <c r="BG73" s="8" t="e">
        <f t="shared" si="29"/>
        <v>#DIV/0!</v>
      </c>
      <c r="BH73" s="8" t="e">
        <f t="shared" si="30"/>
        <v>#DIV/0!</v>
      </c>
      <c r="BI73" s="8" t="e">
        <f t="shared" si="31"/>
        <v>#DIV/0!</v>
      </c>
      <c r="BJ73" s="8" t="e">
        <f t="shared" si="32"/>
        <v>#DIV/0!</v>
      </c>
    </row>
    <row r="74" spans="1:62" s="13" customFormat="1" x14ac:dyDescent="0.8">
      <c r="A74">
        <v>21756949</v>
      </c>
      <c r="B74" t="s">
        <v>15</v>
      </c>
      <c r="C74">
        <v>2011</v>
      </c>
      <c r="D74" t="s">
        <v>221</v>
      </c>
      <c r="E74" t="s">
        <v>6</v>
      </c>
      <c r="F74" t="s">
        <v>149</v>
      </c>
      <c r="G74" s="10" t="s">
        <v>43</v>
      </c>
      <c r="H74" s="10" t="s">
        <v>54</v>
      </c>
      <c r="I74" s="10">
        <v>102</v>
      </c>
      <c r="J74" s="10"/>
      <c r="K74" s="11" t="s">
        <v>628</v>
      </c>
      <c r="L74" s="4" t="s">
        <v>39</v>
      </c>
      <c r="M74" s="58" t="s">
        <v>72</v>
      </c>
      <c r="N74" s="10" t="s">
        <v>612</v>
      </c>
      <c r="O74" s="4" t="s">
        <v>72</v>
      </c>
      <c r="P74" s="4" t="s">
        <v>614</v>
      </c>
      <c r="Q74" s="4" t="s">
        <v>149</v>
      </c>
      <c r="R74" s="4"/>
      <c r="S74" s="10">
        <v>17</v>
      </c>
      <c r="T74" s="10"/>
      <c r="U74" s="10" t="s">
        <v>402</v>
      </c>
      <c r="V74" s="10">
        <v>0.83</v>
      </c>
      <c r="W74" s="10" t="s">
        <v>402</v>
      </c>
      <c r="X74" s="10" t="s">
        <v>402</v>
      </c>
      <c r="Y74" s="4" t="s">
        <v>52</v>
      </c>
      <c r="Z74" s="10" t="s">
        <v>58</v>
      </c>
      <c r="AA74" s="10">
        <v>6</v>
      </c>
      <c r="AB74" s="4">
        <f t="shared" si="33"/>
        <v>33.18681318681319</v>
      </c>
      <c r="AC74" s="10">
        <v>3.24</v>
      </c>
      <c r="AD74" s="10">
        <v>0.94</v>
      </c>
      <c r="AE74" s="10">
        <v>0.25</v>
      </c>
      <c r="AF74" s="10" t="s">
        <v>60</v>
      </c>
      <c r="AG74" s="10" t="s">
        <v>613</v>
      </c>
      <c r="AH74" s="10" t="s">
        <v>105</v>
      </c>
      <c r="AI74" s="10" t="s">
        <v>131</v>
      </c>
      <c r="AJ74" s="4" t="s">
        <v>127</v>
      </c>
      <c r="AK74" s="4"/>
      <c r="AL74" s="10">
        <v>608</v>
      </c>
      <c r="AM74" s="10">
        <v>910</v>
      </c>
      <c r="AN74" s="4">
        <f t="shared" si="22"/>
        <v>33.18681318681319</v>
      </c>
      <c r="AO74" s="28"/>
      <c r="AP74" s="12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8" t="e">
        <f t="shared" si="23"/>
        <v>#DIV/0!</v>
      </c>
      <c r="BB74" s="8" t="e">
        <f t="shared" si="24"/>
        <v>#DIV/0!</v>
      </c>
      <c r="BC74" s="8" t="e">
        <f t="shared" si="25"/>
        <v>#DIV/0!</v>
      </c>
      <c r="BD74" s="8" t="e">
        <f t="shared" si="26"/>
        <v>#DIV/0!</v>
      </c>
      <c r="BE74" s="8" t="e">
        <f t="shared" si="27"/>
        <v>#DIV/0!</v>
      </c>
      <c r="BF74" s="8" t="e">
        <f t="shared" si="28"/>
        <v>#DIV/0!</v>
      </c>
      <c r="BG74" s="8" t="e">
        <f t="shared" si="29"/>
        <v>#DIV/0!</v>
      </c>
      <c r="BH74" s="8" t="e">
        <f t="shared" si="30"/>
        <v>#DIV/0!</v>
      </c>
      <c r="BI74" s="8" t="e">
        <f t="shared" si="31"/>
        <v>#DIV/0!</v>
      </c>
      <c r="BJ74" s="8" t="e">
        <f t="shared" si="32"/>
        <v>#DIV/0!</v>
      </c>
    </row>
    <row r="75" spans="1:62" s="13" customFormat="1" x14ac:dyDescent="0.8">
      <c r="A75">
        <v>31048083</v>
      </c>
      <c r="B75" t="s">
        <v>11</v>
      </c>
      <c r="C75">
        <v>2019</v>
      </c>
      <c r="D75" t="s">
        <v>222</v>
      </c>
      <c r="E75" t="s">
        <v>6</v>
      </c>
      <c r="F75" t="s">
        <v>149</v>
      </c>
      <c r="G75" s="10" t="s">
        <v>43</v>
      </c>
      <c r="H75" s="10" t="s">
        <v>54</v>
      </c>
      <c r="I75" s="10">
        <v>124</v>
      </c>
      <c r="J75" s="10"/>
      <c r="K75" s="10" t="s">
        <v>402</v>
      </c>
      <c r="L75" s="4" t="s">
        <v>39</v>
      </c>
      <c r="M75" s="58" t="s">
        <v>100</v>
      </c>
      <c r="N75" s="10" t="s">
        <v>615</v>
      </c>
      <c r="O75" s="4" t="s">
        <v>62</v>
      </c>
      <c r="P75" s="4" t="s">
        <v>480</v>
      </c>
      <c r="Q75" s="4" t="s">
        <v>149</v>
      </c>
      <c r="R75" s="4"/>
      <c r="S75" s="10">
        <v>59</v>
      </c>
      <c r="T75" s="10"/>
      <c r="U75" s="10" t="s">
        <v>402</v>
      </c>
      <c r="V75" s="10" t="s">
        <v>402</v>
      </c>
      <c r="W75" s="10" t="s">
        <v>402</v>
      </c>
      <c r="X75" s="10" t="s">
        <v>402</v>
      </c>
      <c r="Y75" s="4" t="s">
        <v>47</v>
      </c>
      <c r="Z75" s="10" t="s">
        <v>48</v>
      </c>
      <c r="AA75" s="10">
        <v>1</v>
      </c>
      <c r="AB75" s="4" t="e">
        <f t="shared" si="33"/>
        <v>#VALUE!</v>
      </c>
      <c r="AC75" s="10" t="s">
        <v>402</v>
      </c>
      <c r="AD75" s="10" t="s">
        <v>402</v>
      </c>
      <c r="AE75" s="10" t="s">
        <v>402</v>
      </c>
      <c r="AF75" s="10" t="s">
        <v>402</v>
      </c>
      <c r="AG75" s="10" t="s">
        <v>402</v>
      </c>
      <c r="AH75" s="10" t="s">
        <v>402</v>
      </c>
      <c r="AI75" s="10"/>
      <c r="AJ75" s="4" t="s">
        <v>125</v>
      </c>
      <c r="AK75" s="4" t="s">
        <v>153</v>
      </c>
      <c r="AL75" s="10" t="s">
        <v>402</v>
      </c>
      <c r="AM75" s="10" t="s">
        <v>515</v>
      </c>
      <c r="AN75" s="4" t="e">
        <f t="shared" si="22"/>
        <v>#VALUE!</v>
      </c>
      <c r="AO75" s="28"/>
      <c r="AP75" s="12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8" t="e">
        <f t="shared" si="23"/>
        <v>#DIV/0!</v>
      </c>
      <c r="BB75" s="8" t="e">
        <f t="shared" si="24"/>
        <v>#DIV/0!</v>
      </c>
      <c r="BC75" s="8" t="e">
        <f t="shared" si="25"/>
        <v>#DIV/0!</v>
      </c>
      <c r="BD75" s="8" t="e">
        <f t="shared" si="26"/>
        <v>#DIV/0!</v>
      </c>
      <c r="BE75" s="8" t="e">
        <f t="shared" si="27"/>
        <v>#DIV/0!</v>
      </c>
      <c r="BF75" s="8" t="e">
        <f t="shared" si="28"/>
        <v>#DIV/0!</v>
      </c>
      <c r="BG75" s="8" t="e">
        <f t="shared" si="29"/>
        <v>#DIV/0!</v>
      </c>
      <c r="BH75" s="8" t="e">
        <f t="shared" si="30"/>
        <v>#DIV/0!</v>
      </c>
      <c r="BI75" s="8" t="e">
        <f t="shared" si="31"/>
        <v>#DIV/0!</v>
      </c>
      <c r="BJ75" s="8" t="e">
        <f t="shared" si="32"/>
        <v>#DIV/0!</v>
      </c>
    </row>
    <row r="76" spans="1:62" s="13" customFormat="1" x14ac:dyDescent="0.8">
      <c r="A76">
        <v>29501970</v>
      </c>
      <c r="B76" t="s">
        <v>14</v>
      </c>
      <c r="C76">
        <v>2018</v>
      </c>
      <c r="D76" t="s">
        <v>223</v>
      </c>
      <c r="E76" t="s">
        <v>6</v>
      </c>
      <c r="F76" t="s">
        <v>149</v>
      </c>
      <c r="G76" s="10" t="s">
        <v>43</v>
      </c>
      <c r="H76" s="10" t="s">
        <v>54</v>
      </c>
      <c r="I76" s="10">
        <v>136</v>
      </c>
      <c r="J76" s="10"/>
      <c r="K76" s="10"/>
      <c r="L76" s="4" t="s">
        <v>45</v>
      </c>
      <c r="M76" s="58" t="s">
        <v>40</v>
      </c>
      <c r="N76" s="10" t="s">
        <v>616</v>
      </c>
      <c r="O76" s="4" t="s">
        <v>72</v>
      </c>
      <c r="P76" s="4" t="s">
        <v>475</v>
      </c>
      <c r="Q76" s="4" t="s">
        <v>124</v>
      </c>
      <c r="R76" s="4"/>
      <c r="S76" s="10">
        <v>13.6</v>
      </c>
      <c r="T76" s="10"/>
      <c r="U76" s="10"/>
      <c r="V76" s="10">
        <v>10</v>
      </c>
      <c r="W76" s="10" t="s">
        <v>402</v>
      </c>
      <c r="X76" s="10" t="s">
        <v>402</v>
      </c>
      <c r="Y76" s="4" t="s">
        <v>47</v>
      </c>
      <c r="Z76" s="10" t="s">
        <v>48</v>
      </c>
      <c r="AA76" s="10">
        <v>6</v>
      </c>
      <c r="AB76" s="4">
        <f t="shared" si="33"/>
        <v>93.128390596745021</v>
      </c>
      <c r="AC76" s="10" t="s">
        <v>402</v>
      </c>
      <c r="AD76" s="10" t="s">
        <v>402</v>
      </c>
      <c r="AE76" s="10" t="s">
        <v>402</v>
      </c>
      <c r="AF76" s="10" t="s">
        <v>402</v>
      </c>
      <c r="AG76" s="10" t="s">
        <v>402</v>
      </c>
      <c r="AH76" s="10" t="s">
        <v>402</v>
      </c>
      <c r="AI76" s="10" t="s">
        <v>495</v>
      </c>
      <c r="AJ76" s="4" t="s">
        <v>126</v>
      </c>
      <c r="AK76" s="4" t="s">
        <v>617</v>
      </c>
      <c r="AL76" s="10">
        <v>76</v>
      </c>
      <c r="AM76" s="10">
        <v>1106</v>
      </c>
      <c r="AN76" s="4">
        <f t="shared" si="22"/>
        <v>93.128390596745021</v>
      </c>
      <c r="AO76" s="28"/>
      <c r="AP76" s="12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8" t="e">
        <f t="shared" si="23"/>
        <v>#DIV/0!</v>
      </c>
      <c r="BB76" s="8" t="e">
        <f t="shared" si="24"/>
        <v>#DIV/0!</v>
      </c>
      <c r="BC76" s="8" t="e">
        <f t="shared" si="25"/>
        <v>#DIV/0!</v>
      </c>
      <c r="BD76" s="8" t="e">
        <f t="shared" si="26"/>
        <v>#DIV/0!</v>
      </c>
      <c r="BE76" s="8" t="e">
        <f t="shared" si="27"/>
        <v>#DIV/0!</v>
      </c>
      <c r="BF76" s="8" t="e">
        <f t="shared" si="28"/>
        <v>#DIV/0!</v>
      </c>
      <c r="BG76" s="8" t="e">
        <f t="shared" si="29"/>
        <v>#DIV/0!</v>
      </c>
      <c r="BH76" s="8" t="e">
        <f t="shared" si="30"/>
        <v>#DIV/0!</v>
      </c>
      <c r="BI76" s="8" t="e">
        <f t="shared" si="31"/>
        <v>#DIV/0!</v>
      </c>
      <c r="BJ76" s="8" t="e">
        <f t="shared" si="32"/>
        <v>#DIV/0!</v>
      </c>
    </row>
    <row r="77" spans="1:62" s="13" customFormat="1" x14ac:dyDescent="0.8">
      <c r="A77">
        <v>29452948</v>
      </c>
      <c r="B77" t="s">
        <v>14</v>
      </c>
      <c r="C77">
        <v>2018</v>
      </c>
      <c r="D77" t="s">
        <v>224</v>
      </c>
      <c r="E77" t="s">
        <v>6</v>
      </c>
      <c r="F77" t="s">
        <v>149</v>
      </c>
      <c r="G77" s="10" t="s">
        <v>37</v>
      </c>
      <c r="H77" s="10" t="s">
        <v>114</v>
      </c>
      <c r="I77" s="10">
        <v>128</v>
      </c>
      <c r="J77" s="10"/>
      <c r="K77" s="10" t="s">
        <v>618</v>
      </c>
      <c r="L77" s="4" t="s">
        <v>39</v>
      </c>
      <c r="M77" s="58" t="s">
        <v>579</v>
      </c>
      <c r="N77" s="10" t="s">
        <v>619</v>
      </c>
      <c r="O77" s="4" t="s">
        <v>72</v>
      </c>
      <c r="P77" s="4" t="s">
        <v>620</v>
      </c>
      <c r="Q77" s="4" t="s">
        <v>55</v>
      </c>
      <c r="R77" s="4"/>
      <c r="S77" s="10">
        <v>2</v>
      </c>
      <c r="T77" s="10"/>
      <c r="U77" s="10" t="s">
        <v>402</v>
      </c>
      <c r="V77" s="10" t="s">
        <v>402</v>
      </c>
      <c r="W77" s="10" t="s">
        <v>402</v>
      </c>
      <c r="X77" s="10" t="s">
        <v>402</v>
      </c>
      <c r="Y77" s="4" t="s">
        <v>52</v>
      </c>
      <c r="Z77" s="10" t="s">
        <v>53</v>
      </c>
      <c r="AA77" s="10">
        <v>2</v>
      </c>
      <c r="AB77" s="4">
        <f t="shared" si="33"/>
        <v>79.874213836477992</v>
      </c>
      <c r="AC77" s="10" t="s">
        <v>402</v>
      </c>
      <c r="AD77" s="10" t="s">
        <v>402</v>
      </c>
      <c r="AE77" s="10" t="s">
        <v>402</v>
      </c>
      <c r="AF77" s="10" t="s">
        <v>402</v>
      </c>
      <c r="AG77" s="10" t="s">
        <v>402</v>
      </c>
      <c r="AH77" s="10" t="s">
        <v>402</v>
      </c>
      <c r="AI77" s="10" t="s">
        <v>137</v>
      </c>
      <c r="AJ77" s="4" t="s">
        <v>127</v>
      </c>
      <c r="AK77" s="4"/>
      <c r="AL77" s="10">
        <v>0.32</v>
      </c>
      <c r="AM77" s="10">
        <v>1.59</v>
      </c>
      <c r="AN77" s="4">
        <f t="shared" si="22"/>
        <v>79.874213836477992</v>
      </c>
      <c r="AO77" s="28"/>
      <c r="AP77" s="12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8" t="e">
        <f t="shared" si="23"/>
        <v>#DIV/0!</v>
      </c>
      <c r="BB77" s="8" t="e">
        <f t="shared" si="24"/>
        <v>#DIV/0!</v>
      </c>
      <c r="BC77" s="8" t="e">
        <f t="shared" si="25"/>
        <v>#DIV/0!</v>
      </c>
      <c r="BD77" s="8" t="e">
        <f t="shared" si="26"/>
        <v>#DIV/0!</v>
      </c>
      <c r="BE77" s="8" t="e">
        <f t="shared" si="27"/>
        <v>#DIV/0!</v>
      </c>
      <c r="BF77" s="8" t="e">
        <f t="shared" si="28"/>
        <v>#DIV/0!</v>
      </c>
      <c r="BG77" s="8" t="e">
        <f t="shared" si="29"/>
        <v>#DIV/0!</v>
      </c>
      <c r="BH77" s="8" t="e">
        <f t="shared" si="30"/>
        <v>#DIV/0!</v>
      </c>
      <c r="BI77" s="8" t="e">
        <f t="shared" si="31"/>
        <v>#DIV/0!</v>
      </c>
      <c r="BJ77" s="8" t="e">
        <f t="shared" si="32"/>
        <v>#DIV/0!</v>
      </c>
    </row>
    <row r="78" spans="1:62" s="13" customFormat="1" x14ac:dyDescent="0.8">
      <c r="A78">
        <v>26960989</v>
      </c>
      <c r="B78" t="s">
        <v>10</v>
      </c>
      <c r="C78">
        <v>2016</v>
      </c>
      <c r="D78" t="s">
        <v>225</v>
      </c>
      <c r="E78" t="s">
        <v>6</v>
      </c>
      <c r="F78" t="s">
        <v>149</v>
      </c>
      <c r="G78" s="10" t="s">
        <v>43</v>
      </c>
      <c r="H78" s="10" t="s">
        <v>54</v>
      </c>
      <c r="I78" s="10" t="s">
        <v>623</v>
      </c>
      <c r="J78" s="10"/>
      <c r="K78" s="11" t="s">
        <v>629</v>
      </c>
      <c r="L78" s="4" t="s">
        <v>39</v>
      </c>
      <c r="M78" s="58" t="s">
        <v>77</v>
      </c>
      <c r="N78" s="10" t="s">
        <v>622</v>
      </c>
      <c r="O78" s="4" t="s">
        <v>62</v>
      </c>
      <c r="P78" s="4"/>
      <c r="Q78" s="4" t="s">
        <v>149</v>
      </c>
      <c r="R78" s="4"/>
      <c r="S78" s="10" t="s">
        <v>402</v>
      </c>
      <c r="T78" s="10"/>
      <c r="U78" s="10" t="s">
        <v>402</v>
      </c>
      <c r="V78" s="10" t="s">
        <v>402</v>
      </c>
      <c r="W78" s="10" t="s">
        <v>402</v>
      </c>
      <c r="X78" s="10" t="s">
        <v>402</v>
      </c>
      <c r="Y78" s="4" t="s">
        <v>52</v>
      </c>
      <c r="Z78" s="10" t="s">
        <v>42</v>
      </c>
      <c r="AA78" s="10" t="s">
        <v>402</v>
      </c>
      <c r="AB78" s="4" t="e">
        <f t="shared" si="33"/>
        <v>#VALUE!</v>
      </c>
      <c r="AC78" s="10" t="s">
        <v>402</v>
      </c>
      <c r="AD78" s="10" t="s">
        <v>402</v>
      </c>
      <c r="AE78" s="10" t="s">
        <v>402</v>
      </c>
      <c r="AF78" s="10" t="s">
        <v>402</v>
      </c>
      <c r="AG78" s="10" t="s">
        <v>402</v>
      </c>
      <c r="AH78" s="10" t="s">
        <v>402</v>
      </c>
      <c r="AI78" s="10"/>
      <c r="AJ78" s="4" t="s">
        <v>125</v>
      </c>
      <c r="AK78" s="4" t="s">
        <v>621</v>
      </c>
      <c r="AL78" s="10" t="s">
        <v>402</v>
      </c>
      <c r="AM78" s="10" t="s">
        <v>515</v>
      </c>
      <c r="AN78" s="4" t="e">
        <f t="shared" si="22"/>
        <v>#VALUE!</v>
      </c>
      <c r="AO78" s="28"/>
      <c r="AP78" s="12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8" t="e">
        <f t="shared" si="23"/>
        <v>#DIV/0!</v>
      </c>
      <c r="BB78" s="8" t="e">
        <f t="shared" si="24"/>
        <v>#DIV/0!</v>
      </c>
      <c r="BC78" s="8" t="e">
        <f t="shared" si="25"/>
        <v>#DIV/0!</v>
      </c>
      <c r="BD78" s="8" t="e">
        <f t="shared" si="26"/>
        <v>#DIV/0!</v>
      </c>
      <c r="BE78" s="8" t="e">
        <f t="shared" si="27"/>
        <v>#DIV/0!</v>
      </c>
      <c r="BF78" s="8" t="e">
        <f t="shared" si="28"/>
        <v>#DIV/0!</v>
      </c>
      <c r="BG78" s="8" t="e">
        <f t="shared" si="29"/>
        <v>#DIV/0!</v>
      </c>
      <c r="BH78" s="8" t="e">
        <f t="shared" si="30"/>
        <v>#DIV/0!</v>
      </c>
      <c r="BI78" s="8" t="e">
        <f t="shared" si="31"/>
        <v>#DIV/0!</v>
      </c>
      <c r="BJ78" s="8" t="e">
        <f t="shared" si="32"/>
        <v>#DIV/0!</v>
      </c>
    </row>
    <row r="79" spans="1:62" s="13" customFormat="1" x14ac:dyDescent="0.8">
      <c r="A79">
        <v>30799620</v>
      </c>
      <c r="B79" t="s">
        <v>13</v>
      </c>
      <c r="C79">
        <v>2019</v>
      </c>
      <c r="D79" t="s">
        <v>226</v>
      </c>
      <c r="E79" t="s">
        <v>6</v>
      </c>
      <c r="F79" t="s">
        <v>149</v>
      </c>
      <c r="G79" s="10" t="s">
        <v>43</v>
      </c>
      <c r="H79" s="10" t="s">
        <v>54</v>
      </c>
      <c r="I79" s="10">
        <v>236</v>
      </c>
      <c r="J79" s="10"/>
      <c r="K79" s="10" t="s">
        <v>630</v>
      </c>
      <c r="L79" s="4" t="s">
        <v>39</v>
      </c>
      <c r="M79" s="58" t="s">
        <v>587</v>
      </c>
      <c r="N79" s="10" t="s">
        <v>631</v>
      </c>
      <c r="O79" s="4" t="s">
        <v>55</v>
      </c>
      <c r="P79" s="4" t="s">
        <v>674</v>
      </c>
      <c r="Q79" s="4" t="s">
        <v>55</v>
      </c>
      <c r="R79" s="4"/>
      <c r="S79" s="10"/>
      <c r="T79" s="10"/>
      <c r="U79" s="10" t="s">
        <v>402</v>
      </c>
      <c r="V79" s="10" t="s">
        <v>402</v>
      </c>
      <c r="W79" s="10" t="s">
        <v>402</v>
      </c>
      <c r="X79" s="10" t="s">
        <v>632</v>
      </c>
      <c r="Y79" s="4" t="s">
        <v>52</v>
      </c>
      <c r="Z79" s="10" t="s">
        <v>42</v>
      </c>
      <c r="AA79" s="10">
        <v>7</v>
      </c>
      <c r="AB79" s="4">
        <f t="shared" si="33"/>
        <v>63.84479717813052</v>
      </c>
      <c r="AC79" s="10" t="s">
        <v>402</v>
      </c>
      <c r="AD79" s="10" t="s">
        <v>402</v>
      </c>
      <c r="AE79" s="10" t="s">
        <v>402</v>
      </c>
      <c r="AF79" s="10" t="s">
        <v>402</v>
      </c>
      <c r="AG79" s="10" t="s">
        <v>402</v>
      </c>
      <c r="AH79" s="10" t="s">
        <v>402</v>
      </c>
      <c r="AI79" s="10" t="s">
        <v>131</v>
      </c>
      <c r="AJ79" s="4" t="s">
        <v>127</v>
      </c>
      <c r="AK79" s="4"/>
      <c r="AL79" s="10">
        <v>205</v>
      </c>
      <c r="AM79" s="10">
        <v>567</v>
      </c>
      <c r="AN79" s="4">
        <f t="shared" si="22"/>
        <v>63.84479717813052</v>
      </c>
      <c r="AO79" s="28"/>
      <c r="AP79" s="12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8" t="e">
        <f t="shared" si="23"/>
        <v>#DIV/0!</v>
      </c>
      <c r="BB79" s="8" t="e">
        <f t="shared" si="24"/>
        <v>#DIV/0!</v>
      </c>
      <c r="BC79" s="8" t="e">
        <f t="shared" si="25"/>
        <v>#DIV/0!</v>
      </c>
      <c r="BD79" s="8" t="e">
        <f t="shared" si="26"/>
        <v>#DIV/0!</v>
      </c>
      <c r="BE79" s="8" t="e">
        <f t="shared" si="27"/>
        <v>#DIV/0!</v>
      </c>
      <c r="BF79" s="8" t="e">
        <f t="shared" si="28"/>
        <v>#DIV/0!</v>
      </c>
      <c r="BG79" s="8" t="e">
        <f t="shared" si="29"/>
        <v>#DIV/0!</v>
      </c>
      <c r="BH79" s="8" t="e">
        <f t="shared" si="30"/>
        <v>#DIV/0!</v>
      </c>
      <c r="BI79" s="8" t="e">
        <f t="shared" si="31"/>
        <v>#DIV/0!</v>
      </c>
      <c r="BJ79" s="8" t="e">
        <f t="shared" si="32"/>
        <v>#DIV/0!</v>
      </c>
    </row>
    <row r="80" spans="1:62" s="13" customFormat="1" x14ac:dyDescent="0.8">
      <c r="A80">
        <v>24028896</v>
      </c>
      <c r="B80" t="s">
        <v>11</v>
      </c>
      <c r="C80">
        <v>2014</v>
      </c>
      <c r="D80" t="s">
        <v>227</v>
      </c>
      <c r="E80" t="s">
        <v>6</v>
      </c>
      <c r="F80" t="s">
        <v>149</v>
      </c>
      <c r="G80" s="26"/>
      <c r="H80" s="26"/>
      <c r="I80" s="26"/>
      <c r="J80" s="26" t="s">
        <v>406</v>
      </c>
      <c r="K80" s="34"/>
      <c r="L80" s="26"/>
      <c r="M80" s="61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>
        <f t="shared" si="33"/>
        <v>0</v>
      </c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8"/>
      <c r="AP80" s="12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8" t="e">
        <f t="shared" si="23"/>
        <v>#DIV/0!</v>
      </c>
      <c r="BB80" s="8" t="e">
        <f t="shared" si="24"/>
        <v>#DIV/0!</v>
      </c>
      <c r="BC80" s="8" t="e">
        <f t="shared" si="25"/>
        <v>#DIV/0!</v>
      </c>
      <c r="BD80" s="8" t="e">
        <f t="shared" si="26"/>
        <v>#DIV/0!</v>
      </c>
      <c r="BE80" s="8" t="e">
        <f t="shared" si="27"/>
        <v>#DIV/0!</v>
      </c>
      <c r="BF80" s="8" t="e">
        <f t="shared" si="28"/>
        <v>#DIV/0!</v>
      </c>
      <c r="BG80" s="8" t="e">
        <f t="shared" si="29"/>
        <v>#DIV/0!</v>
      </c>
      <c r="BH80" s="8" t="e">
        <f t="shared" si="30"/>
        <v>#DIV/0!</v>
      </c>
      <c r="BI80" s="8" t="e">
        <f t="shared" si="31"/>
        <v>#DIV/0!</v>
      </c>
      <c r="BJ80" s="8" t="e">
        <f t="shared" si="32"/>
        <v>#DIV/0!</v>
      </c>
    </row>
    <row r="81" spans="1:62" s="13" customFormat="1" x14ac:dyDescent="0.8">
      <c r="A81">
        <v>28842375</v>
      </c>
      <c r="B81" t="s">
        <v>11</v>
      </c>
      <c r="C81">
        <v>2017</v>
      </c>
      <c r="D81" t="s">
        <v>228</v>
      </c>
      <c r="E81" t="s">
        <v>6</v>
      </c>
      <c r="F81" t="s">
        <v>149</v>
      </c>
      <c r="G81" s="10" t="s">
        <v>43</v>
      </c>
      <c r="H81" s="10" t="s">
        <v>55</v>
      </c>
      <c r="I81" s="10">
        <v>407</v>
      </c>
      <c r="J81" s="10" t="s">
        <v>635</v>
      </c>
      <c r="K81" s="10">
        <v>-7.92</v>
      </c>
      <c r="L81" s="4" t="s">
        <v>39</v>
      </c>
      <c r="M81" s="58" t="s">
        <v>46</v>
      </c>
      <c r="N81" s="10" t="s">
        <v>636</v>
      </c>
      <c r="O81" s="4" t="s">
        <v>72</v>
      </c>
      <c r="P81" s="4" t="s">
        <v>637</v>
      </c>
      <c r="Q81" s="4" t="s">
        <v>149</v>
      </c>
      <c r="R81" s="4"/>
      <c r="S81" s="10" t="s">
        <v>402</v>
      </c>
      <c r="T81" s="10"/>
      <c r="U81" s="10" t="s">
        <v>402</v>
      </c>
      <c r="V81" s="10">
        <v>18.3</v>
      </c>
      <c r="W81" s="10" t="s">
        <v>402</v>
      </c>
      <c r="X81" s="10" t="s">
        <v>402</v>
      </c>
      <c r="Y81" s="4" t="s">
        <v>52</v>
      </c>
      <c r="Z81" s="10" t="s">
        <v>48</v>
      </c>
      <c r="AA81" s="10" t="s">
        <v>402</v>
      </c>
      <c r="AB81" s="4" t="e">
        <f t="shared" si="33"/>
        <v>#VALUE!</v>
      </c>
      <c r="AC81" s="10">
        <v>22</v>
      </c>
      <c r="AD81" s="10">
        <v>23</v>
      </c>
      <c r="AE81" s="10">
        <v>8.1999999999999993</v>
      </c>
      <c r="AF81" s="10" t="s">
        <v>633</v>
      </c>
      <c r="AG81" s="10" t="s">
        <v>634</v>
      </c>
      <c r="AH81" s="10" t="s">
        <v>60</v>
      </c>
      <c r="AI81" s="10" t="s">
        <v>131</v>
      </c>
      <c r="AJ81" s="4" t="s">
        <v>127</v>
      </c>
      <c r="AK81" s="4" t="s">
        <v>152</v>
      </c>
      <c r="AL81" s="10" t="s">
        <v>402</v>
      </c>
      <c r="AM81" s="10" t="s">
        <v>515</v>
      </c>
      <c r="AN81" s="4" t="e">
        <f t="shared" si="22"/>
        <v>#VALUE!</v>
      </c>
      <c r="AO81" s="28" t="s">
        <v>638</v>
      </c>
      <c r="AP81" s="12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8" t="e">
        <f t="shared" si="23"/>
        <v>#DIV/0!</v>
      </c>
      <c r="BB81" s="8" t="e">
        <f t="shared" si="24"/>
        <v>#DIV/0!</v>
      </c>
      <c r="BC81" s="8" t="e">
        <f t="shared" si="25"/>
        <v>#DIV/0!</v>
      </c>
      <c r="BD81" s="8" t="e">
        <f t="shared" si="26"/>
        <v>#DIV/0!</v>
      </c>
      <c r="BE81" s="8" t="e">
        <f t="shared" si="27"/>
        <v>#DIV/0!</v>
      </c>
      <c r="BF81" s="8" t="e">
        <f t="shared" si="28"/>
        <v>#DIV/0!</v>
      </c>
      <c r="BG81" s="8" t="e">
        <f t="shared" si="29"/>
        <v>#DIV/0!</v>
      </c>
      <c r="BH81" s="8" t="e">
        <f t="shared" si="30"/>
        <v>#DIV/0!</v>
      </c>
      <c r="BI81" s="8" t="e">
        <f t="shared" si="31"/>
        <v>#DIV/0!</v>
      </c>
      <c r="BJ81" s="8" t="e">
        <f t="shared" si="32"/>
        <v>#DIV/0!</v>
      </c>
    </row>
    <row r="82" spans="1:62" s="13" customFormat="1" x14ac:dyDescent="0.8">
      <c r="A82">
        <v>27162075</v>
      </c>
      <c r="B82" t="s">
        <v>14</v>
      </c>
      <c r="C82">
        <v>2016</v>
      </c>
      <c r="D82" t="s">
        <v>229</v>
      </c>
      <c r="E82" t="s">
        <v>6</v>
      </c>
      <c r="F82" t="s">
        <v>149</v>
      </c>
      <c r="G82" s="10" t="s">
        <v>43</v>
      </c>
      <c r="H82" s="10" t="s">
        <v>54</v>
      </c>
      <c r="I82" s="10">
        <v>60</v>
      </c>
      <c r="J82" s="10"/>
      <c r="K82" s="10">
        <v>-73.400000000000006</v>
      </c>
      <c r="L82" s="4" t="s">
        <v>39</v>
      </c>
      <c r="M82" s="58" t="s">
        <v>40</v>
      </c>
      <c r="N82" s="10" t="s">
        <v>639</v>
      </c>
      <c r="O82" s="4" t="s">
        <v>72</v>
      </c>
      <c r="P82" s="4" t="s">
        <v>640</v>
      </c>
      <c r="Q82" s="4" t="s">
        <v>55</v>
      </c>
      <c r="R82" s="4"/>
      <c r="S82" s="10">
        <v>3</v>
      </c>
      <c r="T82" s="10"/>
      <c r="U82" s="10" t="s">
        <v>402</v>
      </c>
      <c r="V82" s="10" t="s">
        <v>402</v>
      </c>
      <c r="W82" s="10" t="s">
        <v>402</v>
      </c>
      <c r="X82" s="10" t="s">
        <v>402</v>
      </c>
      <c r="Y82" s="4" t="s">
        <v>57</v>
      </c>
      <c r="Z82" s="10" t="s">
        <v>48</v>
      </c>
      <c r="AA82" s="10">
        <v>1</v>
      </c>
      <c r="AB82" s="4">
        <f t="shared" si="33"/>
        <v>99.963985594237698</v>
      </c>
      <c r="AC82" s="10" t="s">
        <v>402</v>
      </c>
      <c r="AD82" s="10" t="s">
        <v>402</v>
      </c>
      <c r="AE82" s="10" t="s">
        <v>402</v>
      </c>
      <c r="AF82" s="10" t="s">
        <v>402</v>
      </c>
      <c r="AG82" s="10" t="s">
        <v>402</v>
      </c>
      <c r="AH82" s="10" t="s">
        <v>402</v>
      </c>
      <c r="AI82" s="10" t="s">
        <v>570</v>
      </c>
      <c r="AJ82" s="4" t="s">
        <v>127</v>
      </c>
      <c r="AK82" s="4"/>
      <c r="AL82" s="10">
        <v>0.3</v>
      </c>
      <c r="AM82" s="10">
        <v>833</v>
      </c>
      <c r="AN82" s="4">
        <f t="shared" si="22"/>
        <v>99.963985594237698</v>
      </c>
      <c r="AO82" s="28"/>
      <c r="AP82" s="12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8" t="e">
        <f t="shared" si="23"/>
        <v>#DIV/0!</v>
      </c>
      <c r="BB82" s="8" t="e">
        <f t="shared" si="24"/>
        <v>#DIV/0!</v>
      </c>
      <c r="BC82" s="8" t="e">
        <f t="shared" si="25"/>
        <v>#DIV/0!</v>
      </c>
      <c r="BD82" s="8" t="e">
        <f t="shared" si="26"/>
        <v>#DIV/0!</v>
      </c>
      <c r="BE82" s="8" t="e">
        <f t="shared" si="27"/>
        <v>#DIV/0!</v>
      </c>
      <c r="BF82" s="8" t="e">
        <f t="shared" si="28"/>
        <v>#DIV/0!</v>
      </c>
      <c r="BG82" s="8" t="e">
        <f t="shared" si="29"/>
        <v>#DIV/0!</v>
      </c>
      <c r="BH82" s="8" t="e">
        <f t="shared" si="30"/>
        <v>#DIV/0!</v>
      </c>
      <c r="BI82" s="8" t="e">
        <f t="shared" si="31"/>
        <v>#DIV/0!</v>
      </c>
      <c r="BJ82" s="8" t="e">
        <f t="shared" si="32"/>
        <v>#DIV/0!</v>
      </c>
    </row>
    <row r="83" spans="1:62" s="13" customFormat="1" x14ac:dyDescent="0.8">
      <c r="A83">
        <v>27271875</v>
      </c>
      <c r="B83" t="s">
        <v>10</v>
      </c>
      <c r="C83">
        <v>2016</v>
      </c>
      <c r="D83" t="s">
        <v>230</v>
      </c>
      <c r="E83" t="s">
        <v>6</v>
      </c>
      <c r="F83" t="s">
        <v>149</v>
      </c>
      <c r="G83" s="10" t="s">
        <v>43</v>
      </c>
      <c r="H83" s="10" t="s">
        <v>59</v>
      </c>
      <c r="I83" s="10">
        <v>110</v>
      </c>
      <c r="J83" s="10"/>
      <c r="K83" s="10" t="s">
        <v>641</v>
      </c>
      <c r="L83" s="4" t="s">
        <v>39</v>
      </c>
      <c r="M83" s="58" t="s">
        <v>40</v>
      </c>
      <c r="N83" s="10" t="s">
        <v>642</v>
      </c>
      <c r="O83" s="4" t="s">
        <v>72</v>
      </c>
      <c r="P83" s="4" t="s">
        <v>475</v>
      </c>
      <c r="Q83" s="4" t="s">
        <v>149</v>
      </c>
      <c r="R83" s="4"/>
      <c r="S83" s="10">
        <v>136</v>
      </c>
      <c r="T83" s="10"/>
      <c r="U83" s="10" t="s">
        <v>402</v>
      </c>
      <c r="V83" s="10" t="s">
        <v>402</v>
      </c>
      <c r="W83" s="10" t="s">
        <v>402</v>
      </c>
      <c r="X83" s="10" t="s">
        <v>402</v>
      </c>
      <c r="Y83" s="4" t="s">
        <v>52</v>
      </c>
      <c r="Z83" s="10" t="s">
        <v>63</v>
      </c>
      <c r="AA83" s="10">
        <v>3</v>
      </c>
      <c r="AB83" s="4">
        <f t="shared" si="33"/>
        <v>85.100286532951287</v>
      </c>
      <c r="AC83" s="10" t="s">
        <v>402</v>
      </c>
      <c r="AD83" s="10" t="s">
        <v>402</v>
      </c>
      <c r="AE83" s="10" t="s">
        <v>402</v>
      </c>
      <c r="AF83" s="10" t="s">
        <v>402</v>
      </c>
      <c r="AG83" s="10" t="s">
        <v>402</v>
      </c>
      <c r="AH83" s="10" t="s">
        <v>402</v>
      </c>
      <c r="AI83" s="10" t="s">
        <v>131</v>
      </c>
      <c r="AJ83" s="4" t="s">
        <v>127</v>
      </c>
      <c r="AK83" s="4"/>
      <c r="AL83" s="10">
        <v>0.52</v>
      </c>
      <c r="AM83" s="10">
        <v>3.49</v>
      </c>
      <c r="AN83" s="4">
        <f t="shared" si="22"/>
        <v>85.100286532951287</v>
      </c>
      <c r="AO83" s="28"/>
      <c r="AP83" s="12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8" t="e">
        <f t="shared" si="23"/>
        <v>#DIV/0!</v>
      </c>
      <c r="BB83" s="8" t="e">
        <f t="shared" si="24"/>
        <v>#DIV/0!</v>
      </c>
      <c r="BC83" s="8" t="e">
        <f t="shared" si="25"/>
        <v>#DIV/0!</v>
      </c>
      <c r="BD83" s="8" t="e">
        <f t="shared" si="26"/>
        <v>#DIV/0!</v>
      </c>
      <c r="BE83" s="8" t="e">
        <f t="shared" si="27"/>
        <v>#DIV/0!</v>
      </c>
      <c r="BF83" s="8" t="e">
        <f t="shared" si="28"/>
        <v>#DIV/0!</v>
      </c>
      <c r="BG83" s="8" t="e">
        <f t="shared" si="29"/>
        <v>#DIV/0!</v>
      </c>
      <c r="BH83" s="8" t="e">
        <f t="shared" si="30"/>
        <v>#DIV/0!</v>
      </c>
      <c r="BI83" s="8" t="e">
        <f t="shared" si="31"/>
        <v>#DIV/0!</v>
      </c>
      <c r="BJ83" s="8" t="e">
        <f t="shared" si="32"/>
        <v>#DIV/0!</v>
      </c>
    </row>
    <row r="84" spans="1:62" s="13" customFormat="1" x14ac:dyDescent="0.8">
      <c r="A84">
        <v>28370987</v>
      </c>
      <c r="B84" t="s">
        <v>12</v>
      </c>
      <c r="C84">
        <v>2017</v>
      </c>
      <c r="D84" t="s">
        <v>231</v>
      </c>
      <c r="E84" t="s">
        <v>6</v>
      </c>
      <c r="F84" t="s">
        <v>149</v>
      </c>
      <c r="G84" s="10" t="s">
        <v>43</v>
      </c>
      <c r="H84" s="10" t="s">
        <v>54</v>
      </c>
      <c r="I84" s="10">
        <v>600</v>
      </c>
      <c r="J84" s="10" t="s">
        <v>643</v>
      </c>
      <c r="K84" s="10" t="s">
        <v>402</v>
      </c>
      <c r="L84" s="4" t="s">
        <v>39</v>
      </c>
      <c r="M84" s="58" t="s">
        <v>100</v>
      </c>
      <c r="N84" s="10" t="s">
        <v>644</v>
      </c>
      <c r="O84" s="4" t="s">
        <v>72</v>
      </c>
      <c r="P84" s="4" t="s">
        <v>646</v>
      </c>
      <c r="Q84" s="4" t="s">
        <v>149</v>
      </c>
      <c r="R84" s="4"/>
      <c r="S84" s="10"/>
      <c r="T84" s="10"/>
      <c r="U84" s="10" t="s">
        <v>645</v>
      </c>
      <c r="V84" s="10" t="s">
        <v>402</v>
      </c>
      <c r="W84" s="10" t="s">
        <v>402</v>
      </c>
      <c r="X84" s="10" t="s">
        <v>402</v>
      </c>
      <c r="Y84" s="4" t="s">
        <v>52</v>
      </c>
      <c r="Z84" s="10" t="s">
        <v>67</v>
      </c>
      <c r="AA84" s="10">
        <v>5</v>
      </c>
      <c r="AB84" s="4">
        <f t="shared" si="33"/>
        <v>87.654320987654316</v>
      </c>
      <c r="AC84" s="10" t="s">
        <v>402</v>
      </c>
      <c r="AD84" s="10" t="s">
        <v>402</v>
      </c>
      <c r="AE84" s="10" t="s">
        <v>402</v>
      </c>
      <c r="AF84" s="10" t="s">
        <v>402</v>
      </c>
      <c r="AG84" s="10" t="s">
        <v>402</v>
      </c>
      <c r="AH84" s="10" t="s">
        <v>402</v>
      </c>
      <c r="AI84" s="10" t="s">
        <v>131</v>
      </c>
      <c r="AJ84" s="4" t="s">
        <v>127</v>
      </c>
      <c r="AK84" s="4"/>
      <c r="AL84" s="10">
        <v>0.1</v>
      </c>
      <c r="AM84" s="10">
        <v>0.81</v>
      </c>
      <c r="AN84" s="4">
        <f t="shared" si="22"/>
        <v>87.654320987654316</v>
      </c>
      <c r="AO84" s="28"/>
      <c r="AP84" s="12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8" t="e">
        <f t="shared" si="23"/>
        <v>#DIV/0!</v>
      </c>
      <c r="BB84" s="8" t="e">
        <f t="shared" si="24"/>
        <v>#DIV/0!</v>
      </c>
      <c r="BC84" s="8" t="e">
        <f t="shared" si="25"/>
        <v>#DIV/0!</v>
      </c>
      <c r="BD84" s="8" t="e">
        <f t="shared" si="26"/>
        <v>#DIV/0!</v>
      </c>
      <c r="BE84" s="8" t="e">
        <f t="shared" si="27"/>
        <v>#DIV/0!</v>
      </c>
      <c r="BF84" s="8" t="e">
        <f t="shared" si="28"/>
        <v>#DIV/0!</v>
      </c>
      <c r="BG84" s="8" t="e">
        <f t="shared" si="29"/>
        <v>#DIV/0!</v>
      </c>
      <c r="BH84" s="8" t="e">
        <f t="shared" si="30"/>
        <v>#DIV/0!</v>
      </c>
      <c r="BI84" s="8" t="e">
        <f t="shared" si="31"/>
        <v>#DIV/0!</v>
      </c>
      <c r="BJ84" s="8" t="e">
        <f t="shared" si="32"/>
        <v>#DIV/0!</v>
      </c>
    </row>
    <row r="85" spans="1:62" s="13" customFormat="1" x14ac:dyDescent="0.8">
      <c r="A85">
        <v>31103947</v>
      </c>
      <c r="B85" t="s">
        <v>14</v>
      </c>
      <c r="C85">
        <v>2019</v>
      </c>
      <c r="D85" t="s">
        <v>232</v>
      </c>
      <c r="E85" t="s">
        <v>6</v>
      </c>
      <c r="F85" t="s">
        <v>149</v>
      </c>
      <c r="G85" s="10" t="s">
        <v>43</v>
      </c>
      <c r="H85" s="10" t="s">
        <v>64</v>
      </c>
      <c r="I85" s="10" t="s">
        <v>647</v>
      </c>
      <c r="J85" s="10"/>
      <c r="K85" s="10">
        <v>-37.5</v>
      </c>
      <c r="L85" s="4" t="s">
        <v>55</v>
      </c>
      <c r="M85" s="58" t="s">
        <v>55</v>
      </c>
      <c r="N85" s="10" t="s">
        <v>648</v>
      </c>
      <c r="O85" s="4" t="s">
        <v>55</v>
      </c>
      <c r="P85" s="4" t="s">
        <v>649</v>
      </c>
      <c r="Q85" s="4" t="s">
        <v>55</v>
      </c>
      <c r="R85" s="4"/>
      <c r="S85" s="10">
        <v>136</v>
      </c>
      <c r="T85" s="10"/>
      <c r="U85" s="10" t="s">
        <v>402</v>
      </c>
      <c r="V85" s="10" t="s">
        <v>402</v>
      </c>
      <c r="W85" s="10" t="s">
        <v>402</v>
      </c>
      <c r="X85" s="10" t="s">
        <v>402</v>
      </c>
      <c r="Y85" s="4" t="s">
        <v>52</v>
      </c>
      <c r="Z85" s="10" t="s">
        <v>58</v>
      </c>
      <c r="AA85" s="10">
        <v>1</v>
      </c>
      <c r="AB85" s="4" t="e">
        <f t="shared" si="33"/>
        <v>#VALUE!</v>
      </c>
      <c r="AC85" s="10" t="s">
        <v>402</v>
      </c>
      <c r="AD85" s="10" t="s">
        <v>402</v>
      </c>
      <c r="AE85" s="10" t="s">
        <v>402</v>
      </c>
      <c r="AF85" s="10" t="s">
        <v>402</v>
      </c>
      <c r="AG85" s="10" t="s">
        <v>402</v>
      </c>
      <c r="AH85" s="10" t="s">
        <v>402</v>
      </c>
      <c r="AI85" s="10"/>
      <c r="AJ85" s="4" t="s">
        <v>125</v>
      </c>
      <c r="AK85" s="4" t="s">
        <v>650</v>
      </c>
      <c r="AL85" s="10" t="s">
        <v>402</v>
      </c>
      <c r="AM85" s="10" t="s">
        <v>515</v>
      </c>
      <c r="AN85" s="4" t="e">
        <f t="shared" si="22"/>
        <v>#VALUE!</v>
      </c>
      <c r="AO85" s="28"/>
      <c r="AP85" s="12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8" t="e">
        <f t="shared" si="23"/>
        <v>#DIV/0!</v>
      </c>
      <c r="BB85" s="8" t="e">
        <f t="shared" si="24"/>
        <v>#DIV/0!</v>
      </c>
      <c r="BC85" s="8" t="e">
        <f t="shared" si="25"/>
        <v>#DIV/0!</v>
      </c>
      <c r="BD85" s="8" t="e">
        <f t="shared" si="26"/>
        <v>#DIV/0!</v>
      </c>
      <c r="BE85" s="8" t="e">
        <f t="shared" si="27"/>
        <v>#DIV/0!</v>
      </c>
      <c r="BF85" s="8" t="e">
        <f t="shared" si="28"/>
        <v>#DIV/0!</v>
      </c>
      <c r="BG85" s="8" t="e">
        <f t="shared" si="29"/>
        <v>#DIV/0!</v>
      </c>
      <c r="BH85" s="8" t="e">
        <f t="shared" si="30"/>
        <v>#DIV/0!</v>
      </c>
      <c r="BI85" s="8" t="e">
        <f t="shared" si="31"/>
        <v>#DIV/0!</v>
      </c>
      <c r="BJ85" s="8" t="e">
        <f t="shared" si="32"/>
        <v>#DIV/0!</v>
      </c>
    </row>
    <row r="86" spans="1:62" s="13" customFormat="1" x14ac:dyDescent="0.8">
      <c r="A86">
        <v>21906804</v>
      </c>
      <c r="B86" t="s">
        <v>14</v>
      </c>
      <c r="C86">
        <v>2011</v>
      </c>
      <c r="D86" t="s">
        <v>233</v>
      </c>
      <c r="E86" t="s">
        <v>6</v>
      </c>
      <c r="F86" t="s">
        <v>149</v>
      </c>
      <c r="G86" s="38" t="s">
        <v>651</v>
      </c>
      <c r="H86" s="38" t="s">
        <v>651</v>
      </c>
      <c r="I86" s="38">
        <v>213</v>
      </c>
      <c r="J86" s="38"/>
      <c r="K86" s="38" t="s">
        <v>652</v>
      </c>
      <c r="L86" s="38" t="s">
        <v>39</v>
      </c>
      <c r="M86" s="62" t="s">
        <v>40</v>
      </c>
      <c r="N86" s="38" t="s">
        <v>653</v>
      </c>
      <c r="O86" s="38" t="s">
        <v>1066</v>
      </c>
      <c r="P86" s="38" t="s">
        <v>654</v>
      </c>
      <c r="Q86" s="38" t="s">
        <v>149</v>
      </c>
      <c r="R86" s="38"/>
      <c r="S86" s="38" t="s">
        <v>402</v>
      </c>
      <c r="T86" s="38"/>
      <c r="U86" s="38"/>
      <c r="V86" s="38" t="s">
        <v>655</v>
      </c>
      <c r="W86" s="38" t="s">
        <v>655</v>
      </c>
      <c r="X86" s="38" t="s">
        <v>655</v>
      </c>
      <c r="Y86" s="38" t="s">
        <v>655</v>
      </c>
      <c r="Z86" s="38" t="s">
        <v>63</v>
      </c>
      <c r="AA86" s="38" t="s">
        <v>655</v>
      </c>
      <c r="AB86" s="38" t="e">
        <f t="shared" si="33"/>
        <v>#VALUE!</v>
      </c>
      <c r="AC86" s="38" t="s">
        <v>655</v>
      </c>
      <c r="AD86" s="38" t="s">
        <v>655</v>
      </c>
      <c r="AE86" s="38" t="s">
        <v>655</v>
      </c>
      <c r="AF86" s="38" t="s">
        <v>655</v>
      </c>
      <c r="AG86" s="38" t="s">
        <v>655</v>
      </c>
      <c r="AH86" s="38" t="s">
        <v>655</v>
      </c>
      <c r="AI86" s="38" t="s">
        <v>655</v>
      </c>
      <c r="AJ86" s="38" t="s">
        <v>655</v>
      </c>
      <c r="AK86" s="38" t="s">
        <v>655</v>
      </c>
      <c r="AL86" s="38" t="s">
        <v>655</v>
      </c>
      <c r="AM86" s="38" t="s">
        <v>655</v>
      </c>
      <c r="AN86" s="38" t="e">
        <f t="shared" si="22"/>
        <v>#VALUE!</v>
      </c>
      <c r="AO86" s="28"/>
      <c r="AP86" s="12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8" t="e">
        <f t="shared" si="23"/>
        <v>#DIV/0!</v>
      </c>
      <c r="BB86" s="8" t="e">
        <f t="shared" si="24"/>
        <v>#DIV/0!</v>
      </c>
      <c r="BC86" s="8" t="e">
        <f t="shared" si="25"/>
        <v>#DIV/0!</v>
      </c>
      <c r="BD86" s="8" t="e">
        <f t="shared" si="26"/>
        <v>#DIV/0!</v>
      </c>
      <c r="BE86" s="8" t="e">
        <f t="shared" si="27"/>
        <v>#DIV/0!</v>
      </c>
      <c r="BF86" s="8" t="e">
        <f t="shared" si="28"/>
        <v>#DIV/0!</v>
      </c>
      <c r="BG86" s="8" t="e">
        <f t="shared" si="29"/>
        <v>#DIV/0!</v>
      </c>
      <c r="BH86" s="8" t="e">
        <f t="shared" si="30"/>
        <v>#DIV/0!</v>
      </c>
      <c r="BI86" s="8" t="e">
        <f t="shared" si="31"/>
        <v>#DIV/0!</v>
      </c>
      <c r="BJ86" s="8" t="e">
        <f t="shared" si="32"/>
        <v>#DIV/0!</v>
      </c>
    </row>
    <row r="87" spans="1:62" s="13" customFormat="1" x14ac:dyDescent="0.8">
      <c r="A87">
        <v>27016140</v>
      </c>
      <c r="B87" t="s">
        <v>15</v>
      </c>
      <c r="C87">
        <v>2016</v>
      </c>
      <c r="D87" t="s">
        <v>234</v>
      </c>
      <c r="E87" t="s">
        <v>6</v>
      </c>
      <c r="F87" t="s">
        <v>149</v>
      </c>
      <c r="G87" s="10" t="s">
        <v>43</v>
      </c>
      <c r="H87" s="10" t="s">
        <v>54</v>
      </c>
      <c r="I87" s="10">
        <v>150</v>
      </c>
      <c r="J87" s="10"/>
      <c r="K87" s="10">
        <v>-36</v>
      </c>
      <c r="L87" s="4" t="s">
        <v>39</v>
      </c>
      <c r="M87" s="58" t="s">
        <v>55</v>
      </c>
      <c r="N87" s="10" t="s">
        <v>149</v>
      </c>
      <c r="O87" s="4" t="s">
        <v>72</v>
      </c>
      <c r="P87" s="4" t="s">
        <v>656</v>
      </c>
      <c r="Q87" s="4" t="s">
        <v>124</v>
      </c>
      <c r="R87" s="4"/>
      <c r="S87" s="10" t="s">
        <v>402</v>
      </c>
      <c r="T87" s="10"/>
      <c r="U87" s="10" t="s">
        <v>402</v>
      </c>
      <c r="V87" s="10" t="s">
        <v>402</v>
      </c>
      <c r="W87" s="10" t="s">
        <v>402</v>
      </c>
      <c r="X87" s="10" t="s">
        <v>402</v>
      </c>
      <c r="Y87" s="4" t="s">
        <v>52</v>
      </c>
      <c r="Z87" s="10" t="s">
        <v>67</v>
      </c>
      <c r="AA87" s="10">
        <v>1</v>
      </c>
      <c r="AB87" s="4" t="e">
        <f t="shared" si="33"/>
        <v>#VALUE!</v>
      </c>
      <c r="AC87" s="10" t="s">
        <v>402</v>
      </c>
      <c r="AD87" s="10" t="s">
        <v>402</v>
      </c>
      <c r="AE87" s="10" t="s">
        <v>402</v>
      </c>
      <c r="AF87" s="10" t="s">
        <v>402</v>
      </c>
      <c r="AG87" s="10" t="s">
        <v>402</v>
      </c>
      <c r="AH87" s="10" t="s">
        <v>402</v>
      </c>
      <c r="AI87" s="10" t="s">
        <v>131</v>
      </c>
      <c r="AJ87" s="4" t="s">
        <v>125</v>
      </c>
      <c r="AK87" s="4" t="s">
        <v>153</v>
      </c>
      <c r="AL87" s="10" t="s">
        <v>402</v>
      </c>
      <c r="AM87" s="10" t="s">
        <v>515</v>
      </c>
      <c r="AN87" s="4" t="e">
        <f t="shared" si="22"/>
        <v>#VALUE!</v>
      </c>
      <c r="AO87" s="28"/>
      <c r="AP87" s="12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8" t="e">
        <f t="shared" si="23"/>
        <v>#DIV/0!</v>
      </c>
      <c r="BB87" s="8" t="e">
        <f t="shared" si="24"/>
        <v>#DIV/0!</v>
      </c>
      <c r="BC87" s="8" t="e">
        <f t="shared" si="25"/>
        <v>#DIV/0!</v>
      </c>
      <c r="BD87" s="8" t="e">
        <f t="shared" si="26"/>
        <v>#DIV/0!</v>
      </c>
      <c r="BE87" s="8" t="e">
        <f t="shared" si="27"/>
        <v>#DIV/0!</v>
      </c>
      <c r="BF87" s="8" t="e">
        <f t="shared" si="28"/>
        <v>#DIV/0!</v>
      </c>
      <c r="BG87" s="8" t="e">
        <f t="shared" si="29"/>
        <v>#DIV/0!</v>
      </c>
      <c r="BH87" s="8" t="e">
        <f t="shared" si="30"/>
        <v>#DIV/0!</v>
      </c>
      <c r="BI87" s="8" t="e">
        <f t="shared" si="31"/>
        <v>#DIV/0!</v>
      </c>
      <c r="BJ87" s="8" t="e">
        <f t="shared" si="32"/>
        <v>#DIV/0!</v>
      </c>
    </row>
    <row r="88" spans="1:62" s="13" customFormat="1" x14ac:dyDescent="0.8">
      <c r="A88">
        <v>30848541</v>
      </c>
      <c r="B88" t="s">
        <v>16</v>
      </c>
      <c r="C88">
        <v>2019</v>
      </c>
      <c r="D88" t="s">
        <v>235</v>
      </c>
      <c r="E88" t="s">
        <v>6</v>
      </c>
      <c r="F88" t="s">
        <v>149</v>
      </c>
      <c r="G88" s="10" t="s">
        <v>43</v>
      </c>
      <c r="H88" s="10" t="s">
        <v>54</v>
      </c>
      <c r="I88" s="10" t="s">
        <v>657</v>
      </c>
      <c r="J88" s="10"/>
      <c r="K88" s="10" t="s">
        <v>658</v>
      </c>
      <c r="L88" s="4" t="s">
        <v>39</v>
      </c>
      <c r="M88" s="58" t="s">
        <v>587</v>
      </c>
      <c r="N88" s="10" t="s">
        <v>659</v>
      </c>
      <c r="O88" s="4" t="s">
        <v>55</v>
      </c>
      <c r="P88" s="4" t="s">
        <v>660</v>
      </c>
      <c r="Q88" s="4" t="s">
        <v>149</v>
      </c>
      <c r="R88" s="4"/>
      <c r="S88" s="10">
        <v>20</v>
      </c>
      <c r="T88" s="10"/>
      <c r="U88" s="10" t="s">
        <v>402</v>
      </c>
      <c r="V88" s="10" t="s">
        <v>402</v>
      </c>
      <c r="W88" s="10" t="s">
        <v>402</v>
      </c>
      <c r="X88" s="10" t="s">
        <v>402</v>
      </c>
      <c r="Y88" s="4" t="s">
        <v>52</v>
      </c>
      <c r="Z88" s="10" t="s">
        <v>42</v>
      </c>
      <c r="AA88" s="10">
        <v>2</v>
      </c>
      <c r="AB88" s="4">
        <f t="shared" si="33"/>
        <v>97.493734335839605</v>
      </c>
      <c r="AC88" s="10" t="s">
        <v>402</v>
      </c>
      <c r="AD88" s="10" t="s">
        <v>402</v>
      </c>
      <c r="AE88" s="10" t="s">
        <v>402</v>
      </c>
      <c r="AF88" s="10" t="s">
        <v>402</v>
      </c>
      <c r="AG88" s="10" t="s">
        <v>402</v>
      </c>
      <c r="AH88" s="10" t="s">
        <v>402</v>
      </c>
      <c r="AI88" s="10" t="s">
        <v>137</v>
      </c>
      <c r="AJ88" s="4" t="s">
        <v>126</v>
      </c>
      <c r="AK88" s="4" t="s">
        <v>152</v>
      </c>
      <c r="AL88" s="10">
        <v>0.2</v>
      </c>
      <c r="AM88" s="10">
        <v>7.98</v>
      </c>
      <c r="AN88" s="4">
        <f>(1-(AL88/AM88))*100</f>
        <v>97.493734335839605</v>
      </c>
      <c r="AO88" s="28" t="s">
        <v>661</v>
      </c>
      <c r="AP88" s="12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8" t="e">
        <f t="shared" si="23"/>
        <v>#DIV/0!</v>
      </c>
      <c r="BB88" s="8" t="e">
        <f t="shared" si="24"/>
        <v>#DIV/0!</v>
      </c>
      <c r="BC88" s="8" t="e">
        <f t="shared" si="25"/>
        <v>#DIV/0!</v>
      </c>
      <c r="BD88" s="8" t="e">
        <f t="shared" si="26"/>
        <v>#DIV/0!</v>
      </c>
      <c r="BE88" s="8" t="e">
        <f t="shared" si="27"/>
        <v>#DIV/0!</v>
      </c>
      <c r="BF88" s="8" t="e">
        <f t="shared" si="28"/>
        <v>#DIV/0!</v>
      </c>
      <c r="BG88" s="8" t="e">
        <f t="shared" si="29"/>
        <v>#DIV/0!</v>
      </c>
      <c r="BH88" s="8" t="e">
        <f t="shared" si="30"/>
        <v>#DIV/0!</v>
      </c>
      <c r="BI88" s="8" t="e">
        <f t="shared" si="31"/>
        <v>#DIV/0!</v>
      </c>
      <c r="BJ88" s="8" t="e">
        <f t="shared" si="32"/>
        <v>#DIV/0!</v>
      </c>
    </row>
    <row r="89" spans="1:62" s="13" customFormat="1" x14ac:dyDescent="0.8">
      <c r="A89">
        <v>31588724</v>
      </c>
      <c r="B89" t="s">
        <v>8</v>
      </c>
      <c r="C89">
        <v>2019</v>
      </c>
      <c r="D89" t="s">
        <v>236</v>
      </c>
      <c r="E89" t="s">
        <v>6</v>
      </c>
      <c r="F89" t="s">
        <v>149</v>
      </c>
      <c r="G89" s="10" t="s">
        <v>37</v>
      </c>
      <c r="H89" s="10" t="s">
        <v>114</v>
      </c>
      <c r="I89" s="10" t="s">
        <v>663</v>
      </c>
      <c r="J89" s="10" t="s">
        <v>664</v>
      </c>
      <c r="K89" s="10" t="s">
        <v>665</v>
      </c>
      <c r="L89" s="4" t="s">
        <v>39</v>
      </c>
      <c r="M89" s="58" t="s">
        <v>76</v>
      </c>
      <c r="N89" s="10" t="s">
        <v>662</v>
      </c>
      <c r="O89" s="4" t="s">
        <v>72</v>
      </c>
      <c r="P89" s="4" t="s">
        <v>609</v>
      </c>
      <c r="Q89" s="4" t="s">
        <v>124</v>
      </c>
      <c r="R89" s="4"/>
      <c r="S89" s="10">
        <v>12</v>
      </c>
      <c r="T89" s="10"/>
      <c r="U89" s="10" t="s">
        <v>402</v>
      </c>
      <c r="V89" s="10" t="s">
        <v>402</v>
      </c>
      <c r="W89" s="10" t="s">
        <v>402</v>
      </c>
      <c r="X89" s="10" t="s">
        <v>402</v>
      </c>
      <c r="Y89" s="4" t="s">
        <v>52</v>
      </c>
      <c r="Z89" s="10" t="s">
        <v>53</v>
      </c>
      <c r="AA89" s="10">
        <v>1</v>
      </c>
      <c r="AB89" s="4">
        <f t="shared" si="33"/>
        <v>92</v>
      </c>
      <c r="AC89" s="10" t="s">
        <v>402</v>
      </c>
      <c r="AD89" s="10" t="s">
        <v>402</v>
      </c>
      <c r="AE89" s="10" t="s">
        <v>402</v>
      </c>
      <c r="AF89" s="10" t="s">
        <v>402</v>
      </c>
      <c r="AG89" s="10" t="s">
        <v>402</v>
      </c>
      <c r="AH89" s="10" t="s">
        <v>402</v>
      </c>
      <c r="AI89" s="10" t="s">
        <v>495</v>
      </c>
      <c r="AJ89" s="4" t="s">
        <v>126</v>
      </c>
      <c r="AK89" s="4" t="s">
        <v>666</v>
      </c>
      <c r="AL89" s="10">
        <v>3.8</v>
      </c>
      <c r="AM89" s="10">
        <v>47.5</v>
      </c>
      <c r="AN89" s="4">
        <f>(1-(AL89/AM89))*100</f>
        <v>92</v>
      </c>
      <c r="AO89" s="28"/>
      <c r="AP89" s="12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8" t="e">
        <f t="shared" si="23"/>
        <v>#DIV/0!</v>
      </c>
      <c r="BB89" s="8" t="e">
        <f t="shared" si="24"/>
        <v>#DIV/0!</v>
      </c>
      <c r="BC89" s="8" t="e">
        <f t="shared" si="25"/>
        <v>#DIV/0!</v>
      </c>
      <c r="BD89" s="8" t="e">
        <f t="shared" si="26"/>
        <v>#DIV/0!</v>
      </c>
      <c r="BE89" s="8" t="e">
        <f t="shared" si="27"/>
        <v>#DIV/0!</v>
      </c>
      <c r="BF89" s="8" t="e">
        <f t="shared" si="28"/>
        <v>#DIV/0!</v>
      </c>
      <c r="BG89" s="8" t="e">
        <f t="shared" si="29"/>
        <v>#DIV/0!</v>
      </c>
      <c r="BH89" s="8" t="e">
        <f t="shared" si="30"/>
        <v>#DIV/0!</v>
      </c>
      <c r="BI89" s="8" t="e">
        <f t="shared" si="31"/>
        <v>#DIV/0!</v>
      </c>
      <c r="BJ89" s="8" t="e">
        <f t="shared" si="32"/>
        <v>#DIV/0!</v>
      </c>
    </row>
    <row r="90" spans="1:62" s="13" customFormat="1" x14ac:dyDescent="0.8">
      <c r="A90">
        <v>28660943</v>
      </c>
      <c r="B90" t="s">
        <v>10</v>
      </c>
      <c r="C90">
        <v>2017</v>
      </c>
      <c r="D90" t="s">
        <v>237</v>
      </c>
      <c r="E90" t="s">
        <v>6</v>
      </c>
      <c r="F90" t="s">
        <v>149</v>
      </c>
      <c r="G90" s="10" t="s">
        <v>402</v>
      </c>
      <c r="H90" s="10" t="s">
        <v>402</v>
      </c>
      <c r="I90" s="10">
        <v>150</v>
      </c>
      <c r="J90" s="10"/>
      <c r="K90" s="10">
        <v>20</v>
      </c>
      <c r="L90" s="4" t="s">
        <v>39</v>
      </c>
      <c r="M90" s="58" t="s">
        <v>74</v>
      </c>
      <c r="N90" s="10" t="s">
        <v>667</v>
      </c>
      <c r="O90" s="4" t="s">
        <v>72</v>
      </c>
      <c r="P90" s="4" t="s">
        <v>668</v>
      </c>
      <c r="Q90" s="4" t="s">
        <v>149</v>
      </c>
      <c r="R90" s="4"/>
      <c r="S90" s="10" t="s">
        <v>402</v>
      </c>
      <c r="T90" s="10"/>
      <c r="U90" s="10" t="s">
        <v>402</v>
      </c>
      <c r="V90" s="10" t="s">
        <v>402</v>
      </c>
      <c r="W90" s="10" t="s">
        <v>402</v>
      </c>
      <c r="X90" s="10" t="s">
        <v>402</v>
      </c>
      <c r="Y90" s="4" t="s">
        <v>52</v>
      </c>
      <c r="Z90" s="10" t="s">
        <v>53</v>
      </c>
      <c r="AA90" s="10">
        <v>1</v>
      </c>
      <c r="AB90" s="4">
        <f t="shared" si="33"/>
        <v>76.111111111111114</v>
      </c>
      <c r="AC90" s="10" t="s">
        <v>402</v>
      </c>
      <c r="AD90" s="10" t="s">
        <v>402</v>
      </c>
      <c r="AE90" s="10" t="s">
        <v>402</v>
      </c>
      <c r="AF90" s="10" t="s">
        <v>402</v>
      </c>
      <c r="AG90" s="10" t="s">
        <v>402</v>
      </c>
      <c r="AH90" s="10" t="s">
        <v>402</v>
      </c>
      <c r="AI90" s="10" t="s">
        <v>131</v>
      </c>
      <c r="AJ90" s="4" t="s">
        <v>127</v>
      </c>
      <c r="AK90" s="4"/>
      <c r="AL90" s="10">
        <v>387</v>
      </c>
      <c r="AM90" s="10">
        <v>1620</v>
      </c>
      <c r="AN90" s="4">
        <f t="shared" si="22"/>
        <v>76.111111111111114</v>
      </c>
      <c r="AO90" s="28"/>
      <c r="AP90" s="12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8" t="e">
        <f t="shared" si="23"/>
        <v>#DIV/0!</v>
      </c>
      <c r="BB90" s="8" t="e">
        <f t="shared" si="24"/>
        <v>#DIV/0!</v>
      </c>
      <c r="BC90" s="8" t="e">
        <f t="shared" si="25"/>
        <v>#DIV/0!</v>
      </c>
      <c r="BD90" s="8" t="e">
        <f t="shared" si="26"/>
        <v>#DIV/0!</v>
      </c>
      <c r="BE90" s="8" t="e">
        <f t="shared" si="27"/>
        <v>#DIV/0!</v>
      </c>
      <c r="BF90" s="8" t="e">
        <f t="shared" si="28"/>
        <v>#DIV/0!</v>
      </c>
      <c r="BG90" s="8" t="e">
        <f t="shared" si="29"/>
        <v>#DIV/0!</v>
      </c>
      <c r="BH90" s="8" t="e">
        <f t="shared" si="30"/>
        <v>#DIV/0!</v>
      </c>
      <c r="BI90" s="8" t="e">
        <f t="shared" si="31"/>
        <v>#DIV/0!</v>
      </c>
      <c r="BJ90" s="8" t="e">
        <f t="shared" si="32"/>
        <v>#DIV/0!</v>
      </c>
    </row>
    <row r="91" spans="1:62" s="13" customFormat="1" x14ac:dyDescent="0.8">
      <c r="A91">
        <v>27151564</v>
      </c>
      <c r="B91" t="s">
        <v>11</v>
      </c>
      <c r="C91">
        <v>2016</v>
      </c>
      <c r="D91" t="s">
        <v>238</v>
      </c>
      <c r="E91" t="s">
        <v>6</v>
      </c>
      <c r="F91" t="s">
        <v>149</v>
      </c>
      <c r="G91" s="10" t="s">
        <v>43</v>
      </c>
      <c r="H91" s="10" t="s">
        <v>64</v>
      </c>
      <c r="I91" s="10">
        <v>100</v>
      </c>
      <c r="J91" s="10"/>
      <c r="K91" s="10">
        <v>-37</v>
      </c>
      <c r="L91" s="4" t="s">
        <v>39</v>
      </c>
      <c r="M91" s="58" t="s">
        <v>62</v>
      </c>
      <c r="N91" s="10"/>
      <c r="O91" s="4" t="s">
        <v>72</v>
      </c>
      <c r="P91" s="4" t="s">
        <v>669</v>
      </c>
      <c r="Q91" s="4" t="s">
        <v>149</v>
      </c>
      <c r="R91" s="4"/>
      <c r="S91" s="10">
        <v>10</v>
      </c>
      <c r="T91" s="10"/>
      <c r="U91" s="10" t="s">
        <v>402</v>
      </c>
      <c r="V91" s="10" t="s">
        <v>402</v>
      </c>
      <c r="W91" s="10" t="s">
        <v>402</v>
      </c>
      <c r="X91" s="10" t="s">
        <v>402</v>
      </c>
      <c r="Y91" s="4" t="s">
        <v>52</v>
      </c>
      <c r="Z91" s="10" t="s">
        <v>67</v>
      </c>
      <c r="AA91" s="10">
        <v>1</v>
      </c>
      <c r="AB91" s="4" t="e">
        <f t="shared" si="33"/>
        <v>#VALUE!</v>
      </c>
      <c r="AC91" s="10" t="s">
        <v>402</v>
      </c>
      <c r="AD91" s="10" t="s">
        <v>402</v>
      </c>
      <c r="AE91" s="10" t="s">
        <v>402</v>
      </c>
      <c r="AF91" s="10" t="s">
        <v>402</v>
      </c>
      <c r="AG91" s="10" t="s">
        <v>402</v>
      </c>
      <c r="AH91" s="10" t="s">
        <v>402</v>
      </c>
      <c r="AI91" s="10" t="s">
        <v>131</v>
      </c>
      <c r="AJ91" s="4" t="s">
        <v>127</v>
      </c>
      <c r="AK91" s="4"/>
      <c r="AL91" s="10" t="s">
        <v>402</v>
      </c>
      <c r="AM91" s="10" t="s">
        <v>515</v>
      </c>
      <c r="AN91" s="4" t="e">
        <f t="shared" si="22"/>
        <v>#VALUE!</v>
      </c>
      <c r="AO91" s="28" t="s">
        <v>670</v>
      </c>
      <c r="AP91" s="12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8" t="e">
        <f t="shared" si="23"/>
        <v>#DIV/0!</v>
      </c>
      <c r="BB91" s="8" t="e">
        <f t="shared" si="24"/>
        <v>#DIV/0!</v>
      </c>
      <c r="BC91" s="8" t="e">
        <f t="shared" si="25"/>
        <v>#DIV/0!</v>
      </c>
      <c r="BD91" s="8" t="e">
        <f t="shared" si="26"/>
        <v>#DIV/0!</v>
      </c>
      <c r="BE91" s="8" t="e">
        <f t="shared" si="27"/>
        <v>#DIV/0!</v>
      </c>
      <c r="BF91" s="8" t="e">
        <f t="shared" si="28"/>
        <v>#DIV/0!</v>
      </c>
      <c r="BG91" s="8" t="e">
        <f t="shared" si="29"/>
        <v>#DIV/0!</v>
      </c>
      <c r="BH91" s="8" t="e">
        <f t="shared" si="30"/>
        <v>#DIV/0!</v>
      </c>
      <c r="BI91" s="8" t="e">
        <f t="shared" si="31"/>
        <v>#DIV/0!</v>
      </c>
      <c r="BJ91" s="8" t="e">
        <f t="shared" si="32"/>
        <v>#DIV/0!</v>
      </c>
    </row>
    <row r="92" spans="1:62" s="13" customFormat="1" x14ac:dyDescent="0.8">
      <c r="A92">
        <v>30773883</v>
      </c>
      <c r="B92" t="s">
        <v>8</v>
      </c>
      <c r="C92">
        <v>2019</v>
      </c>
      <c r="D92" t="s">
        <v>239</v>
      </c>
      <c r="E92" t="s">
        <v>6</v>
      </c>
      <c r="F92" t="s">
        <v>149</v>
      </c>
      <c r="G92" s="10" t="s">
        <v>43</v>
      </c>
      <c r="H92" s="10" t="s">
        <v>54</v>
      </c>
      <c r="I92" s="10">
        <v>200</v>
      </c>
      <c r="J92" s="10"/>
      <c r="K92" s="11" t="s">
        <v>671</v>
      </c>
      <c r="L92" s="4" t="s">
        <v>39</v>
      </c>
      <c r="M92" s="58" t="s">
        <v>579</v>
      </c>
      <c r="N92" s="10" t="s">
        <v>672</v>
      </c>
      <c r="O92" s="4" t="s">
        <v>72</v>
      </c>
      <c r="P92" s="4" t="s">
        <v>673</v>
      </c>
      <c r="Q92" s="4" t="s">
        <v>149</v>
      </c>
      <c r="R92" s="4"/>
      <c r="S92" s="10" t="s">
        <v>402</v>
      </c>
      <c r="T92" s="10"/>
      <c r="U92" s="10" t="s">
        <v>402</v>
      </c>
      <c r="V92" s="10" t="s">
        <v>402</v>
      </c>
      <c r="W92" s="10" t="s">
        <v>402</v>
      </c>
      <c r="X92" s="10" t="s">
        <v>402</v>
      </c>
      <c r="Y92" s="4" t="s">
        <v>52</v>
      </c>
      <c r="Z92" s="10" t="s">
        <v>60</v>
      </c>
      <c r="AA92" s="10">
        <v>1</v>
      </c>
      <c r="AB92" s="4">
        <f t="shared" si="33"/>
        <v>84.48795180722891</v>
      </c>
      <c r="AC92" s="10" t="s">
        <v>402</v>
      </c>
      <c r="AD92" s="10" t="s">
        <v>402</v>
      </c>
      <c r="AE92" s="10" t="s">
        <v>402</v>
      </c>
      <c r="AF92" s="10" t="s">
        <v>402</v>
      </c>
      <c r="AG92" s="10" t="s">
        <v>402</v>
      </c>
      <c r="AH92" s="10" t="s">
        <v>402</v>
      </c>
      <c r="AI92" s="10" t="s">
        <v>131</v>
      </c>
      <c r="AJ92" s="4" t="s">
        <v>127</v>
      </c>
      <c r="AK92" s="10"/>
      <c r="AL92" s="10">
        <v>103</v>
      </c>
      <c r="AM92" s="10">
        <v>664</v>
      </c>
      <c r="AN92" s="4">
        <f t="shared" si="22"/>
        <v>84.48795180722891</v>
      </c>
      <c r="AO92" s="28"/>
      <c r="AP92" s="12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8" t="e">
        <f t="shared" si="23"/>
        <v>#DIV/0!</v>
      </c>
      <c r="BB92" s="8" t="e">
        <f t="shared" si="24"/>
        <v>#DIV/0!</v>
      </c>
      <c r="BC92" s="8" t="e">
        <f t="shared" si="25"/>
        <v>#DIV/0!</v>
      </c>
      <c r="BD92" s="8" t="e">
        <f t="shared" si="26"/>
        <v>#DIV/0!</v>
      </c>
      <c r="BE92" s="8" t="e">
        <f t="shared" si="27"/>
        <v>#DIV/0!</v>
      </c>
      <c r="BF92" s="8" t="e">
        <f t="shared" si="28"/>
        <v>#DIV/0!</v>
      </c>
      <c r="BG92" s="8" t="e">
        <f t="shared" si="29"/>
        <v>#DIV/0!</v>
      </c>
      <c r="BH92" s="8" t="e">
        <f t="shared" si="30"/>
        <v>#DIV/0!</v>
      </c>
      <c r="BI92" s="8" t="e">
        <f t="shared" si="31"/>
        <v>#DIV/0!</v>
      </c>
      <c r="BJ92" s="8" t="e">
        <f t="shared" si="32"/>
        <v>#DIV/0!</v>
      </c>
    </row>
    <row r="93" spans="1:62" s="13" customFormat="1" x14ac:dyDescent="0.8">
      <c r="A93">
        <v>28131043</v>
      </c>
      <c r="B93" t="s">
        <v>14</v>
      </c>
      <c r="C93">
        <v>2017</v>
      </c>
      <c r="D93" t="s">
        <v>240</v>
      </c>
      <c r="E93" t="s">
        <v>6</v>
      </c>
      <c r="F93" t="s">
        <v>149</v>
      </c>
      <c r="G93" s="10" t="s">
        <v>43</v>
      </c>
      <c r="H93" s="10" t="s">
        <v>54</v>
      </c>
      <c r="I93" s="10">
        <v>200</v>
      </c>
      <c r="J93" s="10"/>
      <c r="K93" s="10">
        <v>-14.5</v>
      </c>
      <c r="L93" s="4" t="s">
        <v>45</v>
      </c>
      <c r="M93" s="58" t="s">
        <v>40</v>
      </c>
      <c r="N93" s="10" t="s">
        <v>675</v>
      </c>
      <c r="O93" s="4" t="s">
        <v>72</v>
      </c>
      <c r="P93" s="4" t="s">
        <v>581</v>
      </c>
      <c r="Q93" s="4" t="s">
        <v>149</v>
      </c>
      <c r="R93" s="4"/>
      <c r="S93" s="10" t="s">
        <v>677</v>
      </c>
      <c r="T93" s="10" t="s">
        <v>719</v>
      </c>
      <c r="U93" s="10" t="s">
        <v>402</v>
      </c>
      <c r="V93" s="10" t="s">
        <v>402</v>
      </c>
      <c r="W93" s="10" t="s">
        <v>402</v>
      </c>
      <c r="X93" s="10" t="s">
        <v>402</v>
      </c>
      <c r="Y93" s="4" t="s">
        <v>47</v>
      </c>
      <c r="Z93" s="10" t="s">
        <v>48</v>
      </c>
      <c r="AA93" s="10">
        <v>1</v>
      </c>
      <c r="AB93" s="4">
        <f t="shared" si="33"/>
        <v>97.029702970297024</v>
      </c>
      <c r="AC93" s="10">
        <v>1.3</v>
      </c>
      <c r="AD93" s="10">
        <v>1.1000000000000001</v>
      </c>
      <c r="AE93" s="10">
        <v>0.9</v>
      </c>
      <c r="AF93" s="10" t="s">
        <v>60</v>
      </c>
      <c r="AG93" s="10" t="s">
        <v>595</v>
      </c>
      <c r="AH93" s="10" t="s">
        <v>63</v>
      </c>
      <c r="AI93" s="10" t="s">
        <v>570</v>
      </c>
      <c r="AJ93" s="4" t="s">
        <v>126</v>
      </c>
      <c r="AK93" s="4" t="s">
        <v>676</v>
      </c>
      <c r="AL93" s="10">
        <v>0.3</v>
      </c>
      <c r="AM93" s="10">
        <v>10.1</v>
      </c>
      <c r="AN93" s="4">
        <f t="shared" si="22"/>
        <v>97.029702970297024</v>
      </c>
      <c r="AO93" s="28"/>
      <c r="AP93" s="12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8" t="e">
        <f t="shared" si="23"/>
        <v>#DIV/0!</v>
      </c>
      <c r="BB93" s="8" t="e">
        <f t="shared" si="24"/>
        <v>#DIV/0!</v>
      </c>
      <c r="BC93" s="8" t="e">
        <f t="shared" si="25"/>
        <v>#DIV/0!</v>
      </c>
      <c r="BD93" s="8" t="e">
        <f t="shared" si="26"/>
        <v>#DIV/0!</v>
      </c>
      <c r="BE93" s="8" t="e">
        <f t="shared" si="27"/>
        <v>#DIV/0!</v>
      </c>
      <c r="BF93" s="8" t="e">
        <f t="shared" si="28"/>
        <v>#DIV/0!</v>
      </c>
      <c r="BG93" s="8" t="e">
        <f t="shared" si="29"/>
        <v>#DIV/0!</v>
      </c>
      <c r="BH93" s="8" t="e">
        <f t="shared" si="30"/>
        <v>#DIV/0!</v>
      </c>
      <c r="BI93" s="8" t="e">
        <f t="shared" si="31"/>
        <v>#DIV/0!</v>
      </c>
      <c r="BJ93" s="8" t="e">
        <f t="shared" si="32"/>
        <v>#DIV/0!</v>
      </c>
    </row>
    <row r="94" spans="1:62" s="13" customFormat="1" x14ac:dyDescent="0.8">
      <c r="A94">
        <v>25038495</v>
      </c>
      <c r="B94" t="s">
        <v>11</v>
      </c>
      <c r="C94">
        <v>2015</v>
      </c>
      <c r="D94" t="s">
        <v>241</v>
      </c>
      <c r="E94" t="s">
        <v>6</v>
      </c>
      <c r="F94" t="s">
        <v>149</v>
      </c>
      <c r="G94" s="10" t="s">
        <v>43</v>
      </c>
      <c r="H94" s="10" t="s">
        <v>54</v>
      </c>
      <c r="I94" s="10">
        <v>150</v>
      </c>
      <c r="J94" s="10"/>
      <c r="K94" s="11" t="s">
        <v>678</v>
      </c>
      <c r="L94" s="4" t="s">
        <v>39</v>
      </c>
      <c r="M94" s="58" t="s">
        <v>40</v>
      </c>
      <c r="N94" s="10" t="s">
        <v>458</v>
      </c>
      <c r="O94" s="4" t="s">
        <v>72</v>
      </c>
      <c r="P94" s="4" t="s">
        <v>680</v>
      </c>
      <c r="Q94" s="4" t="s">
        <v>55</v>
      </c>
      <c r="R94" s="4"/>
      <c r="S94" s="10">
        <v>2.2999999999999998</v>
      </c>
      <c r="T94" s="10"/>
      <c r="U94" s="10" t="s">
        <v>402</v>
      </c>
      <c r="V94" s="10" t="s">
        <v>402</v>
      </c>
      <c r="W94" s="10" t="s">
        <v>402</v>
      </c>
      <c r="X94" s="10" t="s">
        <v>402</v>
      </c>
      <c r="Y94" s="4" t="s">
        <v>52</v>
      </c>
      <c r="Z94" s="10" t="s">
        <v>63</v>
      </c>
      <c r="AA94" s="10">
        <v>1</v>
      </c>
      <c r="AB94" s="4">
        <f t="shared" si="33"/>
        <v>70.491803278688508</v>
      </c>
      <c r="AC94" s="10" t="s">
        <v>402</v>
      </c>
      <c r="AD94" s="10" t="s">
        <v>402</v>
      </c>
      <c r="AE94" s="10" t="s">
        <v>402</v>
      </c>
      <c r="AF94" s="10" t="s">
        <v>402</v>
      </c>
      <c r="AG94" s="10" t="s">
        <v>402</v>
      </c>
      <c r="AH94" s="10" t="s">
        <v>402</v>
      </c>
      <c r="AI94" s="10" t="s">
        <v>679</v>
      </c>
      <c r="AJ94" s="4" t="s">
        <v>127</v>
      </c>
      <c r="AK94" s="4"/>
      <c r="AL94" s="10">
        <v>1.8</v>
      </c>
      <c r="AM94" s="10">
        <v>6.1</v>
      </c>
      <c r="AN94" s="4">
        <f t="shared" si="22"/>
        <v>70.491803278688508</v>
      </c>
      <c r="AO94" s="28"/>
      <c r="AP94" s="12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8" t="e">
        <f t="shared" si="23"/>
        <v>#DIV/0!</v>
      </c>
      <c r="BB94" s="8" t="e">
        <f t="shared" si="24"/>
        <v>#DIV/0!</v>
      </c>
      <c r="BC94" s="8" t="e">
        <f t="shared" si="25"/>
        <v>#DIV/0!</v>
      </c>
      <c r="BD94" s="8" t="e">
        <f t="shared" si="26"/>
        <v>#DIV/0!</v>
      </c>
      <c r="BE94" s="8" t="e">
        <f t="shared" si="27"/>
        <v>#DIV/0!</v>
      </c>
      <c r="BF94" s="8" t="e">
        <f t="shared" si="28"/>
        <v>#DIV/0!</v>
      </c>
      <c r="BG94" s="8" t="e">
        <f t="shared" si="29"/>
        <v>#DIV/0!</v>
      </c>
      <c r="BH94" s="8" t="e">
        <f t="shared" si="30"/>
        <v>#DIV/0!</v>
      </c>
      <c r="BI94" s="8" t="e">
        <f t="shared" si="31"/>
        <v>#DIV/0!</v>
      </c>
      <c r="BJ94" s="8" t="e">
        <f t="shared" si="32"/>
        <v>#DIV/0!</v>
      </c>
    </row>
    <row r="95" spans="1:62" s="13" customFormat="1" x14ac:dyDescent="0.8">
      <c r="A95">
        <v>28755539</v>
      </c>
      <c r="B95" t="s">
        <v>14</v>
      </c>
      <c r="C95">
        <v>2017</v>
      </c>
      <c r="D95" t="s">
        <v>242</v>
      </c>
      <c r="E95" t="s">
        <v>6</v>
      </c>
      <c r="F95" t="s">
        <v>149</v>
      </c>
      <c r="G95" s="10" t="s">
        <v>43</v>
      </c>
      <c r="H95" s="10" t="s">
        <v>54</v>
      </c>
      <c r="I95" s="10">
        <v>202</v>
      </c>
      <c r="J95" s="10"/>
      <c r="K95" s="10" t="s">
        <v>683</v>
      </c>
      <c r="L95" s="4" t="s">
        <v>39</v>
      </c>
      <c r="M95" s="58" t="s">
        <v>74</v>
      </c>
      <c r="N95" s="10" t="s">
        <v>682</v>
      </c>
      <c r="O95" s="4" t="s">
        <v>72</v>
      </c>
      <c r="P95" s="4" t="s">
        <v>681</v>
      </c>
      <c r="Q95" s="4" t="s">
        <v>149</v>
      </c>
      <c r="R95" s="4"/>
      <c r="S95" s="10">
        <v>78</v>
      </c>
      <c r="T95" s="10"/>
      <c r="U95" s="10" t="s">
        <v>402</v>
      </c>
      <c r="V95" s="10" t="s">
        <v>402</v>
      </c>
      <c r="W95" s="10" t="s">
        <v>402</v>
      </c>
      <c r="X95" s="10" t="s">
        <v>402</v>
      </c>
      <c r="Y95" s="4" t="s">
        <v>41</v>
      </c>
      <c r="Z95" s="10" t="s">
        <v>60</v>
      </c>
      <c r="AA95" s="10" t="s">
        <v>684</v>
      </c>
      <c r="AB95" s="4">
        <f t="shared" si="33"/>
        <v>68.518518518518519</v>
      </c>
      <c r="AC95" s="10" t="s">
        <v>402</v>
      </c>
      <c r="AD95" s="10" t="s">
        <v>402</v>
      </c>
      <c r="AE95" s="10" t="s">
        <v>402</v>
      </c>
      <c r="AF95" s="10" t="s">
        <v>402</v>
      </c>
      <c r="AG95" s="10" t="s">
        <v>402</v>
      </c>
      <c r="AH95" s="10" t="s">
        <v>402</v>
      </c>
      <c r="AI95" s="10" t="s">
        <v>131</v>
      </c>
      <c r="AJ95" s="4" t="s">
        <v>127</v>
      </c>
      <c r="AK95" s="4"/>
      <c r="AL95" s="10">
        <v>1.7</v>
      </c>
      <c r="AM95" s="10">
        <v>5.4</v>
      </c>
      <c r="AN95" s="4">
        <f t="shared" si="22"/>
        <v>68.518518518518519</v>
      </c>
      <c r="AO95" s="28"/>
      <c r="AP95" s="12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8" t="e">
        <f t="shared" si="23"/>
        <v>#DIV/0!</v>
      </c>
      <c r="BB95" s="8" t="e">
        <f t="shared" si="24"/>
        <v>#DIV/0!</v>
      </c>
      <c r="BC95" s="8" t="e">
        <f t="shared" si="25"/>
        <v>#DIV/0!</v>
      </c>
      <c r="BD95" s="8" t="e">
        <f t="shared" si="26"/>
        <v>#DIV/0!</v>
      </c>
      <c r="BE95" s="8" t="e">
        <f t="shared" si="27"/>
        <v>#DIV/0!</v>
      </c>
      <c r="BF95" s="8" t="e">
        <f t="shared" si="28"/>
        <v>#DIV/0!</v>
      </c>
      <c r="BG95" s="8" t="e">
        <f t="shared" si="29"/>
        <v>#DIV/0!</v>
      </c>
      <c r="BH95" s="8" t="e">
        <f t="shared" si="30"/>
        <v>#DIV/0!</v>
      </c>
      <c r="BI95" s="8" t="e">
        <f t="shared" si="31"/>
        <v>#DIV/0!</v>
      </c>
      <c r="BJ95" s="8" t="e">
        <f t="shared" si="32"/>
        <v>#DIV/0!</v>
      </c>
    </row>
    <row r="96" spans="1:62" s="13" customFormat="1" x14ac:dyDescent="0.8">
      <c r="A96">
        <v>26618618</v>
      </c>
      <c r="B96" t="s">
        <v>12</v>
      </c>
      <c r="C96">
        <v>2016</v>
      </c>
      <c r="D96" t="s">
        <v>243</v>
      </c>
      <c r="E96" t="s">
        <v>6</v>
      </c>
      <c r="F96" t="s">
        <v>149</v>
      </c>
      <c r="G96" s="10" t="s">
        <v>43</v>
      </c>
      <c r="H96" s="10" t="s">
        <v>54</v>
      </c>
      <c r="I96" s="10">
        <v>155</v>
      </c>
      <c r="J96" s="10"/>
      <c r="K96" s="10" t="s">
        <v>402</v>
      </c>
      <c r="L96" s="4" t="s">
        <v>39</v>
      </c>
      <c r="M96" s="58" t="s">
        <v>1068</v>
      </c>
      <c r="N96" s="10" t="s">
        <v>685</v>
      </c>
      <c r="O96" s="4" t="s">
        <v>72</v>
      </c>
      <c r="P96" s="4" t="s">
        <v>475</v>
      </c>
      <c r="Q96" s="4" t="s">
        <v>149</v>
      </c>
      <c r="R96" s="4"/>
      <c r="S96" s="10">
        <v>253</v>
      </c>
      <c r="T96" s="10"/>
      <c r="U96" s="10" t="s">
        <v>402</v>
      </c>
      <c r="V96" s="10" t="s">
        <v>402</v>
      </c>
      <c r="W96" s="10" t="s">
        <v>402</v>
      </c>
      <c r="X96" s="10" t="s">
        <v>402</v>
      </c>
      <c r="Y96" s="4" t="s">
        <v>52</v>
      </c>
      <c r="Z96" s="10" t="s">
        <v>53</v>
      </c>
      <c r="AA96" s="10" t="s">
        <v>402</v>
      </c>
      <c r="AB96" s="4">
        <f t="shared" si="33"/>
        <v>99.591836734693871</v>
      </c>
      <c r="AC96" s="10">
        <v>48.5</v>
      </c>
      <c r="AD96" s="10">
        <v>34.799999999999997</v>
      </c>
      <c r="AE96" s="10">
        <v>30.4</v>
      </c>
      <c r="AF96" s="10" t="s">
        <v>113</v>
      </c>
      <c r="AG96" s="10" t="s">
        <v>105</v>
      </c>
      <c r="AH96" s="10" t="s">
        <v>60</v>
      </c>
      <c r="AI96" s="10" t="s">
        <v>131</v>
      </c>
      <c r="AJ96" s="4" t="s">
        <v>126</v>
      </c>
      <c r="AK96" s="4" t="s">
        <v>153</v>
      </c>
      <c r="AL96" s="10">
        <v>0.4</v>
      </c>
      <c r="AM96" s="10">
        <v>98</v>
      </c>
      <c r="AN96" s="4">
        <f t="shared" si="22"/>
        <v>99.591836734693871</v>
      </c>
      <c r="AO96" s="28"/>
      <c r="AP96" s="12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8" t="e">
        <f t="shared" si="23"/>
        <v>#DIV/0!</v>
      </c>
      <c r="BB96" s="8" t="e">
        <f t="shared" si="24"/>
        <v>#DIV/0!</v>
      </c>
      <c r="BC96" s="8" t="e">
        <f t="shared" si="25"/>
        <v>#DIV/0!</v>
      </c>
      <c r="BD96" s="8" t="e">
        <f t="shared" si="26"/>
        <v>#DIV/0!</v>
      </c>
      <c r="BE96" s="8" t="e">
        <f t="shared" si="27"/>
        <v>#DIV/0!</v>
      </c>
      <c r="BF96" s="8" t="e">
        <f t="shared" si="28"/>
        <v>#DIV/0!</v>
      </c>
      <c r="BG96" s="8" t="e">
        <f t="shared" si="29"/>
        <v>#DIV/0!</v>
      </c>
      <c r="BH96" s="8" t="e">
        <f t="shared" si="30"/>
        <v>#DIV/0!</v>
      </c>
      <c r="BI96" s="8" t="e">
        <f t="shared" si="31"/>
        <v>#DIV/0!</v>
      </c>
      <c r="BJ96" s="8" t="e">
        <f t="shared" si="32"/>
        <v>#DIV/0!</v>
      </c>
    </row>
    <row r="97" spans="1:62" s="13" customFormat="1" x14ac:dyDescent="0.8">
      <c r="A97">
        <v>28590113</v>
      </c>
      <c r="B97" t="s">
        <v>8</v>
      </c>
      <c r="C97">
        <v>2017</v>
      </c>
      <c r="D97" t="s">
        <v>244</v>
      </c>
      <c r="E97" t="s">
        <v>6</v>
      </c>
      <c r="F97" t="s">
        <v>149</v>
      </c>
      <c r="G97" s="10" t="s">
        <v>43</v>
      </c>
      <c r="H97" s="10" t="s">
        <v>54</v>
      </c>
      <c r="I97" s="10">
        <v>262</v>
      </c>
      <c r="J97" s="10"/>
      <c r="K97" s="11" t="s">
        <v>688</v>
      </c>
      <c r="L97" s="4" t="s">
        <v>39</v>
      </c>
      <c r="M97" s="58" t="s">
        <v>1068</v>
      </c>
      <c r="N97" s="10" t="s">
        <v>687</v>
      </c>
      <c r="O97" s="4" t="s">
        <v>72</v>
      </c>
      <c r="P97" s="4" t="s">
        <v>686</v>
      </c>
      <c r="Q97" s="4" t="s">
        <v>149</v>
      </c>
      <c r="R97" s="4"/>
      <c r="S97" s="10">
        <v>44</v>
      </c>
      <c r="T97" s="10"/>
      <c r="U97" s="10" t="s">
        <v>402</v>
      </c>
      <c r="V97" s="10" t="s">
        <v>402</v>
      </c>
      <c r="W97" s="10" t="s">
        <v>402</v>
      </c>
      <c r="X97" s="10" t="s">
        <v>402</v>
      </c>
      <c r="Y97" s="4" t="s">
        <v>41</v>
      </c>
      <c r="Z97" s="10" t="s">
        <v>69</v>
      </c>
      <c r="AA97" s="10">
        <v>12</v>
      </c>
      <c r="AB97" s="4">
        <f t="shared" si="33"/>
        <v>88.095238095238088</v>
      </c>
      <c r="AC97" s="10" t="s">
        <v>402</v>
      </c>
      <c r="AD97" s="10" t="s">
        <v>402</v>
      </c>
      <c r="AE97" s="10" t="s">
        <v>402</v>
      </c>
      <c r="AF97" s="10" t="s">
        <v>60</v>
      </c>
      <c r="AG97" s="10" t="s">
        <v>105</v>
      </c>
      <c r="AH97" s="10" t="s">
        <v>689</v>
      </c>
      <c r="AI97" s="10" t="s">
        <v>131</v>
      </c>
      <c r="AJ97" s="4" t="s">
        <v>127</v>
      </c>
      <c r="AK97" s="4"/>
      <c r="AL97" s="10">
        <v>5</v>
      </c>
      <c r="AM97" s="10">
        <v>42</v>
      </c>
      <c r="AN97" s="4">
        <f t="shared" si="22"/>
        <v>88.095238095238088</v>
      </c>
      <c r="AO97" s="28"/>
      <c r="AP97" s="12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8" t="e">
        <f t="shared" si="23"/>
        <v>#DIV/0!</v>
      </c>
      <c r="BB97" s="8" t="e">
        <f t="shared" si="24"/>
        <v>#DIV/0!</v>
      </c>
      <c r="BC97" s="8" t="e">
        <f t="shared" si="25"/>
        <v>#DIV/0!</v>
      </c>
      <c r="BD97" s="8" t="e">
        <f t="shared" si="26"/>
        <v>#DIV/0!</v>
      </c>
      <c r="BE97" s="8" t="e">
        <f t="shared" si="27"/>
        <v>#DIV/0!</v>
      </c>
      <c r="BF97" s="8" t="e">
        <f t="shared" si="28"/>
        <v>#DIV/0!</v>
      </c>
      <c r="BG97" s="8" t="e">
        <f t="shared" si="29"/>
        <v>#DIV/0!</v>
      </c>
      <c r="BH97" s="8" t="e">
        <f t="shared" si="30"/>
        <v>#DIV/0!</v>
      </c>
      <c r="BI97" s="8" t="e">
        <f t="shared" si="31"/>
        <v>#DIV/0!</v>
      </c>
      <c r="BJ97" s="8" t="e">
        <f t="shared" si="32"/>
        <v>#DIV/0!</v>
      </c>
    </row>
    <row r="98" spans="1:62" s="13" customFormat="1" x14ac:dyDescent="0.8">
      <c r="A98">
        <v>31939276</v>
      </c>
      <c r="B98" t="s">
        <v>8</v>
      </c>
      <c r="C98">
        <v>2020</v>
      </c>
      <c r="D98" t="s">
        <v>245</v>
      </c>
      <c r="E98" t="s">
        <v>6</v>
      </c>
      <c r="F98" t="s">
        <v>149</v>
      </c>
      <c r="G98" s="10" t="s">
        <v>43</v>
      </c>
      <c r="H98" s="10" t="s">
        <v>54</v>
      </c>
      <c r="I98" s="10">
        <v>200</v>
      </c>
      <c r="J98" s="10"/>
      <c r="K98" s="10">
        <v>-19</v>
      </c>
      <c r="L98" s="4" t="s">
        <v>39</v>
      </c>
      <c r="M98" s="58" t="s">
        <v>587</v>
      </c>
      <c r="N98" s="10" t="s">
        <v>691</v>
      </c>
      <c r="O98" s="4" t="s">
        <v>1066</v>
      </c>
      <c r="P98" s="4" t="s">
        <v>690</v>
      </c>
      <c r="Q98" s="4" t="s">
        <v>149</v>
      </c>
      <c r="R98" s="4"/>
      <c r="S98" s="10">
        <v>1</v>
      </c>
      <c r="T98" s="10"/>
      <c r="U98" s="10" t="s">
        <v>402</v>
      </c>
      <c r="V98" s="10" t="s">
        <v>402</v>
      </c>
      <c r="W98" s="10" t="s">
        <v>402</v>
      </c>
      <c r="X98" s="10" t="s">
        <v>402</v>
      </c>
      <c r="Y98" s="4" t="s">
        <v>57</v>
      </c>
      <c r="Z98" s="10" t="s">
        <v>48</v>
      </c>
      <c r="AA98" s="10">
        <v>6</v>
      </c>
      <c r="AB98" s="4">
        <f t="shared" si="33"/>
        <v>93.739837398373979</v>
      </c>
      <c r="AC98" s="10" t="s">
        <v>402</v>
      </c>
      <c r="AD98" s="10" t="s">
        <v>402</v>
      </c>
      <c r="AE98" s="10" t="s">
        <v>402</v>
      </c>
      <c r="AF98" s="10" t="s">
        <v>402</v>
      </c>
      <c r="AG98" s="10" t="s">
        <v>402</v>
      </c>
      <c r="AH98" s="10" t="s">
        <v>402</v>
      </c>
      <c r="AI98" s="10" t="s">
        <v>438</v>
      </c>
      <c r="AJ98" s="4" t="s">
        <v>127</v>
      </c>
      <c r="AK98" s="4"/>
      <c r="AL98" s="10">
        <v>77</v>
      </c>
      <c r="AM98" s="10">
        <v>1230</v>
      </c>
      <c r="AN98" s="4">
        <f t="shared" si="22"/>
        <v>93.739837398373979</v>
      </c>
      <c r="AO98" s="28"/>
      <c r="AP98" s="12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8" t="e">
        <f t="shared" si="23"/>
        <v>#DIV/0!</v>
      </c>
      <c r="BB98" s="8" t="e">
        <f t="shared" si="24"/>
        <v>#DIV/0!</v>
      </c>
      <c r="BC98" s="8" t="e">
        <f t="shared" si="25"/>
        <v>#DIV/0!</v>
      </c>
      <c r="BD98" s="8" t="e">
        <f t="shared" si="26"/>
        <v>#DIV/0!</v>
      </c>
      <c r="BE98" s="8" t="e">
        <f t="shared" si="27"/>
        <v>#DIV/0!</v>
      </c>
      <c r="BF98" s="8" t="e">
        <f t="shared" si="28"/>
        <v>#DIV/0!</v>
      </c>
      <c r="BG98" s="8" t="e">
        <f t="shared" si="29"/>
        <v>#DIV/0!</v>
      </c>
      <c r="BH98" s="8" t="e">
        <f t="shared" si="30"/>
        <v>#DIV/0!</v>
      </c>
      <c r="BI98" s="8" t="e">
        <f t="shared" si="31"/>
        <v>#DIV/0!</v>
      </c>
      <c r="BJ98" s="8" t="e">
        <f t="shared" si="32"/>
        <v>#DIV/0!</v>
      </c>
    </row>
    <row r="99" spans="1:62" s="13" customFormat="1" x14ac:dyDescent="0.8">
      <c r="A99">
        <v>28737393</v>
      </c>
      <c r="B99" t="s">
        <v>18</v>
      </c>
      <c r="C99">
        <v>2017</v>
      </c>
      <c r="D99" t="s">
        <v>246</v>
      </c>
      <c r="E99" t="s">
        <v>6</v>
      </c>
      <c r="F99" t="s">
        <v>149</v>
      </c>
      <c r="G99" s="10" t="s">
        <v>43</v>
      </c>
      <c r="H99" s="10" t="s">
        <v>54</v>
      </c>
      <c r="I99" s="10" t="s">
        <v>402</v>
      </c>
      <c r="J99" s="10"/>
      <c r="K99" s="10" t="s">
        <v>515</v>
      </c>
      <c r="L99" s="4" t="s">
        <v>39</v>
      </c>
      <c r="M99" s="58" t="s">
        <v>40</v>
      </c>
      <c r="N99" s="10" t="s">
        <v>458</v>
      </c>
      <c r="O99" s="4" t="s">
        <v>72</v>
      </c>
      <c r="P99" s="4" t="s">
        <v>692</v>
      </c>
      <c r="Q99" s="4" t="s">
        <v>149</v>
      </c>
      <c r="R99" s="4"/>
      <c r="S99" s="10" t="s">
        <v>402</v>
      </c>
      <c r="T99" s="10"/>
      <c r="U99" s="10" t="s">
        <v>402</v>
      </c>
      <c r="V99" s="10" t="s">
        <v>402</v>
      </c>
      <c r="W99" s="10" t="s">
        <v>402</v>
      </c>
      <c r="X99" s="10" t="s">
        <v>402</v>
      </c>
      <c r="Y99" s="4" t="s">
        <v>52</v>
      </c>
      <c r="Z99" s="10" t="s">
        <v>42</v>
      </c>
      <c r="AA99" s="10" t="s">
        <v>402</v>
      </c>
      <c r="AB99" s="4">
        <f t="shared" si="33"/>
        <v>91.111111111111114</v>
      </c>
      <c r="AC99" s="10" t="s">
        <v>402</v>
      </c>
      <c r="AD99" s="10" t="s">
        <v>402</v>
      </c>
      <c r="AE99" s="10" t="s">
        <v>402</v>
      </c>
      <c r="AF99" s="10" t="s">
        <v>402</v>
      </c>
      <c r="AG99" s="10" t="s">
        <v>402</v>
      </c>
      <c r="AH99" s="10" t="s">
        <v>402</v>
      </c>
      <c r="AI99" s="10" t="s">
        <v>137</v>
      </c>
      <c r="AJ99" s="4" t="s">
        <v>127</v>
      </c>
      <c r="AK99" s="4"/>
      <c r="AL99" s="10">
        <v>2</v>
      </c>
      <c r="AM99" s="10">
        <v>22.5</v>
      </c>
      <c r="AN99" s="4">
        <f t="shared" si="22"/>
        <v>91.111111111111114</v>
      </c>
      <c r="AO99" s="28"/>
      <c r="AP99" s="12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8" t="e">
        <f t="shared" si="23"/>
        <v>#DIV/0!</v>
      </c>
      <c r="BB99" s="8" t="e">
        <f t="shared" si="24"/>
        <v>#DIV/0!</v>
      </c>
      <c r="BC99" s="8" t="e">
        <f t="shared" si="25"/>
        <v>#DIV/0!</v>
      </c>
      <c r="BD99" s="8" t="e">
        <f t="shared" si="26"/>
        <v>#DIV/0!</v>
      </c>
      <c r="BE99" s="8" t="e">
        <f t="shared" si="27"/>
        <v>#DIV/0!</v>
      </c>
      <c r="BF99" s="8" t="e">
        <f t="shared" si="28"/>
        <v>#DIV/0!</v>
      </c>
      <c r="BG99" s="8" t="e">
        <f t="shared" si="29"/>
        <v>#DIV/0!</v>
      </c>
      <c r="BH99" s="8" t="e">
        <f t="shared" si="30"/>
        <v>#DIV/0!</v>
      </c>
      <c r="BI99" s="8" t="e">
        <f t="shared" si="31"/>
        <v>#DIV/0!</v>
      </c>
      <c r="BJ99" s="8" t="e">
        <f t="shared" si="32"/>
        <v>#DIV/0!</v>
      </c>
    </row>
    <row r="100" spans="1:62" s="13" customFormat="1" x14ac:dyDescent="0.8">
      <c r="A100">
        <v>28145723</v>
      </c>
      <c r="B100" t="s">
        <v>13</v>
      </c>
      <c r="C100">
        <v>2017</v>
      </c>
      <c r="D100" t="s">
        <v>247</v>
      </c>
      <c r="E100" t="s">
        <v>6</v>
      </c>
      <c r="F100" t="s">
        <v>149</v>
      </c>
      <c r="G100" s="10" t="s">
        <v>43</v>
      </c>
      <c r="H100" s="10" t="s">
        <v>54</v>
      </c>
      <c r="I100" s="10" t="s">
        <v>694</v>
      </c>
      <c r="J100" s="10"/>
      <c r="K100" s="10">
        <v>-3.6</v>
      </c>
      <c r="L100" s="4" t="s">
        <v>39</v>
      </c>
      <c r="M100" s="58" t="s">
        <v>100</v>
      </c>
      <c r="N100" s="10" t="s">
        <v>696</v>
      </c>
      <c r="O100" s="4" t="s">
        <v>55</v>
      </c>
      <c r="P100" s="4" t="s">
        <v>697</v>
      </c>
      <c r="Q100" s="4" t="s">
        <v>149</v>
      </c>
      <c r="R100" s="4"/>
      <c r="S100" s="10">
        <v>420</v>
      </c>
      <c r="T100" s="10"/>
      <c r="U100" s="10" t="s">
        <v>402</v>
      </c>
      <c r="V100" s="10" t="s">
        <v>698</v>
      </c>
      <c r="W100" s="10" t="s">
        <v>402</v>
      </c>
      <c r="X100" s="10" t="s">
        <v>402</v>
      </c>
      <c r="Y100" s="4" t="s">
        <v>52</v>
      </c>
      <c r="Z100" s="10" t="s">
        <v>63</v>
      </c>
      <c r="AA100" s="10">
        <v>2</v>
      </c>
      <c r="AB100" s="4">
        <f t="shared" si="33"/>
        <v>98.233215547703182</v>
      </c>
      <c r="AC100" s="10">
        <v>43</v>
      </c>
      <c r="AD100" s="10">
        <v>5.9</v>
      </c>
      <c r="AE100" s="10">
        <v>5.8</v>
      </c>
      <c r="AF100" s="10" t="s">
        <v>699</v>
      </c>
      <c r="AG100" s="10" t="s">
        <v>99</v>
      </c>
      <c r="AH100" s="10" t="s">
        <v>60</v>
      </c>
      <c r="AI100" s="10" t="s">
        <v>700</v>
      </c>
      <c r="AJ100" s="4" t="s">
        <v>126</v>
      </c>
      <c r="AK100" s="4" t="s">
        <v>693</v>
      </c>
      <c r="AL100" s="10">
        <v>0.5</v>
      </c>
      <c r="AM100" s="10">
        <v>28.3</v>
      </c>
      <c r="AN100" s="4">
        <f t="shared" si="22"/>
        <v>98.233215547703182</v>
      </c>
      <c r="AO100" s="28"/>
      <c r="AP100" s="12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8" t="e">
        <f t="shared" si="23"/>
        <v>#DIV/0!</v>
      </c>
      <c r="BB100" s="8" t="e">
        <f t="shared" si="24"/>
        <v>#DIV/0!</v>
      </c>
      <c r="BC100" s="8" t="e">
        <f t="shared" si="25"/>
        <v>#DIV/0!</v>
      </c>
      <c r="BD100" s="8" t="e">
        <f t="shared" si="26"/>
        <v>#DIV/0!</v>
      </c>
      <c r="BE100" s="8" t="e">
        <f t="shared" si="27"/>
        <v>#DIV/0!</v>
      </c>
      <c r="BF100" s="8" t="e">
        <f t="shared" si="28"/>
        <v>#DIV/0!</v>
      </c>
      <c r="BG100" s="8" t="e">
        <f t="shared" si="29"/>
        <v>#DIV/0!</v>
      </c>
      <c r="BH100" s="8" t="e">
        <f t="shared" si="30"/>
        <v>#DIV/0!</v>
      </c>
      <c r="BI100" s="8" t="e">
        <f t="shared" si="31"/>
        <v>#DIV/0!</v>
      </c>
      <c r="BJ100" s="8" t="e">
        <f t="shared" si="32"/>
        <v>#DIV/0!</v>
      </c>
    </row>
    <row r="101" spans="1:62" s="13" customFormat="1" x14ac:dyDescent="0.8">
      <c r="A101">
        <v>25453972</v>
      </c>
      <c r="B101" t="s">
        <v>14</v>
      </c>
      <c r="C101">
        <v>2015</v>
      </c>
      <c r="D101" t="s">
        <v>248</v>
      </c>
      <c r="E101" t="s">
        <v>6</v>
      </c>
      <c r="F101" t="s">
        <v>149</v>
      </c>
      <c r="G101" s="10" t="s">
        <v>37</v>
      </c>
      <c r="H101" s="10" t="s">
        <v>114</v>
      </c>
      <c r="I101" s="10">
        <v>340</v>
      </c>
      <c r="J101" s="10"/>
      <c r="K101" s="10" t="s">
        <v>402</v>
      </c>
      <c r="L101" s="4" t="s">
        <v>39</v>
      </c>
      <c r="M101" s="58" t="s">
        <v>55</v>
      </c>
      <c r="N101" s="10"/>
      <c r="O101" s="4" t="s">
        <v>72</v>
      </c>
      <c r="P101" s="4" t="s">
        <v>701</v>
      </c>
      <c r="Q101" s="4" t="s">
        <v>149</v>
      </c>
      <c r="R101" s="4"/>
      <c r="S101" s="10">
        <v>5</v>
      </c>
      <c r="T101" s="10"/>
      <c r="U101" s="10" t="s">
        <v>402</v>
      </c>
      <c r="V101" s="10" t="s">
        <v>402</v>
      </c>
      <c r="W101" s="10" t="s">
        <v>402</v>
      </c>
      <c r="X101" s="10" t="s">
        <v>402</v>
      </c>
      <c r="Y101" s="4" t="s">
        <v>52</v>
      </c>
      <c r="Z101" s="10" t="s">
        <v>68</v>
      </c>
      <c r="AA101" s="10">
        <v>1</v>
      </c>
      <c r="AB101" s="4">
        <f t="shared" si="33"/>
        <v>88.59375</v>
      </c>
      <c r="AC101" s="10" t="s">
        <v>402</v>
      </c>
      <c r="AD101" s="10" t="s">
        <v>402</v>
      </c>
      <c r="AE101" s="10" t="s">
        <v>402</v>
      </c>
      <c r="AF101" s="10" t="s">
        <v>402</v>
      </c>
      <c r="AG101" s="10" t="s">
        <v>402</v>
      </c>
      <c r="AH101" s="10" t="s">
        <v>402</v>
      </c>
      <c r="AI101" s="10" t="s">
        <v>679</v>
      </c>
      <c r="AJ101" s="4" t="s">
        <v>127</v>
      </c>
      <c r="AK101" s="4"/>
      <c r="AL101" s="10">
        <v>0.73</v>
      </c>
      <c r="AM101" s="10">
        <v>6.4</v>
      </c>
      <c r="AN101" s="4">
        <f t="shared" si="22"/>
        <v>88.59375</v>
      </c>
      <c r="AO101" s="28"/>
      <c r="AP101" s="12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8" t="e">
        <f t="shared" si="23"/>
        <v>#DIV/0!</v>
      </c>
      <c r="BB101" s="8" t="e">
        <f t="shared" si="24"/>
        <v>#DIV/0!</v>
      </c>
      <c r="BC101" s="8" t="e">
        <f t="shared" si="25"/>
        <v>#DIV/0!</v>
      </c>
      <c r="BD101" s="8" t="e">
        <f t="shared" si="26"/>
        <v>#DIV/0!</v>
      </c>
      <c r="BE101" s="8" t="e">
        <f t="shared" si="27"/>
        <v>#DIV/0!</v>
      </c>
      <c r="BF101" s="8" t="e">
        <f t="shared" si="28"/>
        <v>#DIV/0!</v>
      </c>
      <c r="BG101" s="8" t="e">
        <f t="shared" si="29"/>
        <v>#DIV/0!</v>
      </c>
      <c r="BH101" s="8" t="e">
        <f t="shared" si="30"/>
        <v>#DIV/0!</v>
      </c>
      <c r="BI101" s="8" t="e">
        <f t="shared" si="31"/>
        <v>#DIV/0!</v>
      </c>
      <c r="BJ101" s="8" t="e">
        <f t="shared" si="32"/>
        <v>#DIV/0!</v>
      </c>
    </row>
    <row r="102" spans="1:62" s="13" customFormat="1" x14ac:dyDescent="0.8">
      <c r="A102">
        <v>28673852</v>
      </c>
      <c r="B102" t="s">
        <v>11</v>
      </c>
      <c r="C102">
        <v>2017</v>
      </c>
      <c r="D102" t="s">
        <v>249</v>
      </c>
      <c r="E102" t="s">
        <v>6</v>
      </c>
      <c r="F102" t="s">
        <v>149</v>
      </c>
      <c r="G102" s="10" t="s">
        <v>43</v>
      </c>
      <c r="H102" s="10" t="s">
        <v>54</v>
      </c>
      <c r="I102" s="10">
        <v>17.5</v>
      </c>
      <c r="J102" s="10"/>
      <c r="K102" s="10" t="s">
        <v>684</v>
      </c>
      <c r="L102" s="4" t="s">
        <v>39</v>
      </c>
      <c r="M102" s="58" t="s">
        <v>579</v>
      </c>
      <c r="N102" s="10" t="s">
        <v>703</v>
      </c>
      <c r="O102" s="4" t="s">
        <v>72</v>
      </c>
      <c r="P102" s="4" t="s">
        <v>702</v>
      </c>
      <c r="Q102" s="4" t="s">
        <v>55</v>
      </c>
      <c r="R102" s="4"/>
      <c r="S102" s="10" t="s">
        <v>515</v>
      </c>
      <c r="T102" s="10"/>
      <c r="U102" s="10" t="s">
        <v>402</v>
      </c>
      <c r="V102" s="10" t="s">
        <v>402</v>
      </c>
      <c r="W102" s="10" t="s">
        <v>402</v>
      </c>
      <c r="X102" s="10" t="s">
        <v>402</v>
      </c>
      <c r="Y102" s="4" t="s">
        <v>57</v>
      </c>
      <c r="Z102" s="10" t="s">
        <v>67</v>
      </c>
      <c r="AA102" s="10">
        <v>12</v>
      </c>
      <c r="AB102" s="4" t="e">
        <f t="shared" si="33"/>
        <v>#VALUE!</v>
      </c>
      <c r="AC102" s="10" t="s">
        <v>402</v>
      </c>
      <c r="AD102" s="10" t="s">
        <v>402</v>
      </c>
      <c r="AE102" s="10" t="s">
        <v>402</v>
      </c>
      <c r="AF102" s="10" t="s">
        <v>402</v>
      </c>
      <c r="AG102" s="10" t="s">
        <v>402</v>
      </c>
      <c r="AH102" s="10" t="s">
        <v>402</v>
      </c>
      <c r="AI102" s="10" t="s">
        <v>131</v>
      </c>
      <c r="AJ102" s="4" t="s">
        <v>127</v>
      </c>
      <c r="AK102" s="4"/>
      <c r="AL102" s="10" t="s">
        <v>402</v>
      </c>
      <c r="AM102" s="10" t="s">
        <v>515</v>
      </c>
      <c r="AN102" s="4" t="e">
        <f t="shared" si="22"/>
        <v>#VALUE!</v>
      </c>
      <c r="AO102" s="28"/>
      <c r="AP102" s="12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8" t="e">
        <f t="shared" si="23"/>
        <v>#DIV/0!</v>
      </c>
      <c r="BB102" s="8" t="e">
        <f t="shared" si="24"/>
        <v>#DIV/0!</v>
      </c>
      <c r="BC102" s="8" t="e">
        <f t="shared" si="25"/>
        <v>#DIV/0!</v>
      </c>
      <c r="BD102" s="8" t="e">
        <f t="shared" si="26"/>
        <v>#DIV/0!</v>
      </c>
      <c r="BE102" s="8" t="e">
        <f t="shared" si="27"/>
        <v>#DIV/0!</v>
      </c>
      <c r="BF102" s="8" t="e">
        <f t="shared" si="28"/>
        <v>#DIV/0!</v>
      </c>
      <c r="BG102" s="8" t="e">
        <f t="shared" si="29"/>
        <v>#DIV/0!</v>
      </c>
      <c r="BH102" s="8" t="e">
        <f t="shared" si="30"/>
        <v>#DIV/0!</v>
      </c>
      <c r="BI102" s="8" t="e">
        <f t="shared" si="31"/>
        <v>#DIV/0!</v>
      </c>
      <c r="BJ102" s="8" t="e">
        <f t="shared" si="32"/>
        <v>#DIV/0!</v>
      </c>
    </row>
    <row r="103" spans="1:62" s="13" customFormat="1" x14ac:dyDescent="0.8">
      <c r="A103">
        <v>25843647</v>
      </c>
      <c r="B103" t="s">
        <v>7</v>
      </c>
      <c r="C103">
        <v>2015</v>
      </c>
      <c r="D103" t="s">
        <v>250</v>
      </c>
      <c r="E103" t="s">
        <v>6</v>
      </c>
      <c r="F103" t="s">
        <v>149</v>
      </c>
      <c r="G103" s="10" t="s">
        <v>37</v>
      </c>
      <c r="H103" s="10" t="s">
        <v>114</v>
      </c>
      <c r="I103" s="10">
        <v>18.3</v>
      </c>
      <c r="J103" s="10"/>
      <c r="K103" s="10">
        <v>33</v>
      </c>
      <c r="L103" s="4" t="s">
        <v>39</v>
      </c>
      <c r="M103" s="58" t="s">
        <v>51</v>
      </c>
      <c r="N103" s="10" t="s">
        <v>704</v>
      </c>
      <c r="O103" s="4" t="s">
        <v>55</v>
      </c>
      <c r="P103" s="4" t="s">
        <v>705</v>
      </c>
      <c r="Q103" s="4" t="s">
        <v>55</v>
      </c>
      <c r="R103" s="4"/>
      <c r="S103" s="10">
        <v>33</v>
      </c>
      <c r="T103" s="10"/>
      <c r="U103" s="10" t="s">
        <v>402</v>
      </c>
      <c r="V103" s="10">
        <v>6</v>
      </c>
      <c r="W103" s="10" t="s">
        <v>402</v>
      </c>
      <c r="X103" s="10" t="s">
        <v>402</v>
      </c>
      <c r="Y103" s="4" t="s">
        <v>41</v>
      </c>
      <c r="Z103" s="10" t="s">
        <v>48</v>
      </c>
      <c r="AA103" s="10">
        <v>1</v>
      </c>
      <c r="AB103" s="4">
        <f t="shared" si="33"/>
        <v>99.988864142538986</v>
      </c>
      <c r="AC103" s="10" t="s">
        <v>402</v>
      </c>
      <c r="AD103" s="10" t="s">
        <v>402</v>
      </c>
      <c r="AE103" s="10" t="s">
        <v>402</v>
      </c>
      <c r="AF103" s="10" t="s">
        <v>402</v>
      </c>
      <c r="AG103" s="10" t="s">
        <v>402</v>
      </c>
      <c r="AH103" s="10" t="s">
        <v>402</v>
      </c>
      <c r="AI103" s="10" t="s">
        <v>119</v>
      </c>
      <c r="AJ103" s="4" t="s">
        <v>126</v>
      </c>
      <c r="AK103" s="4" t="s">
        <v>559</v>
      </c>
      <c r="AL103" s="10">
        <v>0.1</v>
      </c>
      <c r="AM103" s="10">
        <v>898</v>
      </c>
      <c r="AN103" s="4">
        <f t="shared" si="22"/>
        <v>99.988864142538986</v>
      </c>
      <c r="AO103" s="28"/>
      <c r="AP103" s="12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8" t="e">
        <f t="shared" si="23"/>
        <v>#DIV/0!</v>
      </c>
      <c r="BB103" s="8" t="e">
        <f t="shared" si="24"/>
        <v>#DIV/0!</v>
      </c>
      <c r="BC103" s="8" t="e">
        <f t="shared" si="25"/>
        <v>#DIV/0!</v>
      </c>
      <c r="BD103" s="8" t="e">
        <f t="shared" si="26"/>
        <v>#DIV/0!</v>
      </c>
      <c r="BE103" s="8" t="e">
        <f t="shared" si="27"/>
        <v>#DIV/0!</v>
      </c>
      <c r="BF103" s="8" t="e">
        <f t="shared" si="28"/>
        <v>#DIV/0!</v>
      </c>
      <c r="BG103" s="8" t="e">
        <f t="shared" si="29"/>
        <v>#DIV/0!</v>
      </c>
      <c r="BH103" s="8" t="e">
        <f t="shared" si="30"/>
        <v>#DIV/0!</v>
      </c>
      <c r="BI103" s="8" t="e">
        <f t="shared" si="31"/>
        <v>#DIV/0!</v>
      </c>
      <c r="BJ103" s="8" t="e">
        <f t="shared" si="32"/>
        <v>#DIV/0!</v>
      </c>
    </row>
    <row r="104" spans="1:62" s="13" customFormat="1" x14ac:dyDescent="0.8">
      <c r="A104">
        <v>24083623</v>
      </c>
      <c r="B104" t="s">
        <v>7</v>
      </c>
      <c r="C104">
        <v>2013</v>
      </c>
      <c r="D104" t="s">
        <v>251</v>
      </c>
      <c r="E104" t="s">
        <v>6</v>
      </c>
      <c r="F104" t="s">
        <v>149</v>
      </c>
      <c r="G104" s="10" t="s">
        <v>43</v>
      </c>
      <c r="H104" s="10" t="s">
        <v>54</v>
      </c>
      <c r="I104" s="10">
        <v>168</v>
      </c>
      <c r="J104" s="10"/>
      <c r="K104" s="10">
        <v>-2.5</v>
      </c>
      <c r="L104" s="4" t="s">
        <v>39</v>
      </c>
      <c r="M104" s="58" t="s">
        <v>76</v>
      </c>
      <c r="N104" s="10" t="s">
        <v>706</v>
      </c>
      <c r="O104" s="4" t="s">
        <v>72</v>
      </c>
      <c r="P104" s="4" t="s">
        <v>475</v>
      </c>
      <c r="Q104" s="4" t="s">
        <v>149</v>
      </c>
      <c r="R104" s="4"/>
      <c r="S104" s="10">
        <v>50</v>
      </c>
      <c r="T104" s="10"/>
      <c r="U104" s="10" t="s">
        <v>402</v>
      </c>
      <c r="V104" s="10" t="s">
        <v>707</v>
      </c>
      <c r="W104" s="10" t="s">
        <v>402</v>
      </c>
      <c r="X104" s="10" t="s">
        <v>402</v>
      </c>
      <c r="Y104" s="4" t="s">
        <v>52</v>
      </c>
      <c r="Z104" s="10" t="s">
        <v>48</v>
      </c>
      <c r="AA104" s="10" t="s">
        <v>402</v>
      </c>
      <c r="AB104" s="4" t="e">
        <f t="shared" si="33"/>
        <v>#VALUE!</v>
      </c>
      <c r="AC104" s="10" t="s">
        <v>709</v>
      </c>
      <c r="AD104" s="10" t="s">
        <v>695</v>
      </c>
      <c r="AE104" s="10" t="s">
        <v>708</v>
      </c>
      <c r="AF104" s="10" t="s">
        <v>557</v>
      </c>
      <c r="AG104" s="10" t="s">
        <v>689</v>
      </c>
      <c r="AH104" s="10" t="s">
        <v>105</v>
      </c>
      <c r="AI104" s="10" t="s">
        <v>131</v>
      </c>
      <c r="AJ104" s="4" t="s">
        <v>126</v>
      </c>
      <c r="AK104" s="4" t="s">
        <v>710</v>
      </c>
      <c r="AL104" s="10" t="s">
        <v>402</v>
      </c>
      <c r="AM104" s="10" t="s">
        <v>515</v>
      </c>
      <c r="AN104" s="4" t="e">
        <f t="shared" si="22"/>
        <v>#VALUE!</v>
      </c>
      <c r="AO104" s="28"/>
      <c r="AP104" s="12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8" t="e">
        <f t="shared" si="23"/>
        <v>#DIV/0!</v>
      </c>
      <c r="BB104" s="8" t="e">
        <f t="shared" si="24"/>
        <v>#DIV/0!</v>
      </c>
      <c r="BC104" s="8" t="e">
        <f t="shared" si="25"/>
        <v>#DIV/0!</v>
      </c>
      <c r="BD104" s="8" t="e">
        <f t="shared" si="26"/>
        <v>#DIV/0!</v>
      </c>
      <c r="BE104" s="8" t="e">
        <f t="shared" si="27"/>
        <v>#DIV/0!</v>
      </c>
      <c r="BF104" s="8" t="e">
        <f t="shared" si="28"/>
        <v>#DIV/0!</v>
      </c>
      <c r="BG104" s="8" t="e">
        <f t="shared" si="29"/>
        <v>#DIV/0!</v>
      </c>
      <c r="BH104" s="8" t="e">
        <f t="shared" si="30"/>
        <v>#DIV/0!</v>
      </c>
      <c r="BI104" s="8" t="e">
        <f t="shared" si="31"/>
        <v>#DIV/0!</v>
      </c>
      <c r="BJ104" s="8" t="e">
        <f t="shared" si="32"/>
        <v>#DIV/0!</v>
      </c>
    </row>
    <row r="105" spans="1:62" s="13" customFormat="1" x14ac:dyDescent="0.8">
      <c r="A105">
        <v>26807551</v>
      </c>
      <c r="B105" t="s">
        <v>12</v>
      </c>
      <c r="C105">
        <v>2016</v>
      </c>
      <c r="D105" t="s">
        <v>252</v>
      </c>
      <c r="E105" t="s">
        <v>6</v>
      </c>
      <c r="F105" t="s">
        <v>149</v>
      </c>
      <c r="G105" s="10" t="s">
        <v>37</v>
      </c>
      <c r="H105" s="10" t="s">
        <v>55</v>
      </c>
      <c r="I105" s="13">
        <v>100</v>
      </c>
      <c r="J105" s="10" t="s">
        <v>712</v>
      </c>
      <c r="K105" s="10" t="s">
        <v>713</v>
      </c>
      <c r="L105" s="4" t="s">
        <v>39</v>
      </c>
      <c r="M105" s="58" t="s">
        <v>40</v>
      </c>
      <c r="N105" s="13" t="s">
        <v>653</v>
      </c>
      <c r="O105" s="4" t="s">
        <v>55</v>
      </c>
      <c r="P105" s="10" t="s">
        <v>711</v>
      </c>
      <c r="Q105" s="4" t="s">
        <v>149</v>
      </c>
      <c r="R105" s="4"/>
      <c r="S105" s="10" t="s">
        <v>402</v>
      </c>
      <c r="T105" s="10" t="s">
        <v>402</v>
      </c>
      <c r="U105" s="10" t="s">
        <v>402</v>
      </c>
      <c r="V105" s="10" t="s">
        <v>402</v>
      </c>
      <c r="W105" s="10" t="s">
        <v>402</v>
      </c>
      <c r="X105" s="10" t="s">
        <v>402</v>
      </c>
      <c r="Y105" s="4" t="s">
        <v>57</v>
      </c>
      <c r="Z105" s="10" t="s">
        <v>48</v>
      </c>
      <c r="AA105" s="10" t="s">
        <v>402</v>
      </c>
      <c r="AB105" s="4" t="e">
        <f t="shared" si="33"/>
        <v>#VALUE!</v>
      </c>
      <c r="AC105" s="10" t="s">
        <v>402</v>
      </c>
      <c r="AD105" s="10" t="s">
        <v>402</v>
      </c>
      <c r="AE105" s="10" t="s">
        <v>402</v>
      </c>
      <c r="AF105" s="10" t="s">
        <v>402</v>
      </c>
      <c r="AG105" s="10" t="s">
        <v>402</v>
      </c>
      <c r="AH105" s="10" t="s">
        <v>402</v>
      </c>
      <c r="AI105" s="10" t="s">
        <v>402</v>
      </c>
      <c r="AJ105" s="4" t="s">
        <v>125</v>
      </c>
      <c r="AK105" s="4" t="s">
        <v>153</v>
      </c>
      <c r="AL105" s="10" t="s">
        <v>402</v>
      </c>
      <c r="AM105" s="10" t="s">
        <v>402</v>
      </c>
      <c r="AN105" s="4" t="e">
        <f t="shared" si="22"/>
        <v>#VALUE!</v>
      </c>
      <c r="AO105" s="28"/>
      <c r="AP105" s="12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8" t="e">
        <f t="shared" si="23"/>
        <v>#DIV/0!</v>
      </c>
      <c r="BB105" s="8" t="e">
        <f t="shared" si="24"/>
        <v>#DIV/0!</v>
      </c>
      <c r="BC105" s="8" t="e">
        <f t="shared" si="25"/>
        <v>#DIV/0!</v>
      </c>
      <c r="BD105" s="8" t="e">
        <f t="shared" si="26"/>
        <v>#DIV/0!</v>
      </c>
      <c r="BE105" s="8" t="e">
        <f t="shared" si="27"/>
        <v>#DIV/0!</v>
      </c>
      <c r="BF105" s="8" t="e">
        <f t="shared" si="28"/>
        <v>#DIV/0!</v>
      </c>
      <c r="BG105" s="8" t="e">
        <f t="shared" si="29"/>
        <v>#DIV/0!</v>
      </c>
      <c r="BH105" s="8" t="e">
        <f t="shared" si="30"/>
        <v>#DIV/0!</v>
      </c>
      <c r="BI105" s="8" t="e">
        <f t="shared" si="31"/>
        <v>#DIV/0!</v>
      </c>
      <c r="BJ105" s="8" t="e">
        <f t="shared" si="32"/>
        <v>#DIV/0!</v>
      </c>
    </row>
    <row r="106" spans="1:62" s="13" customFormat="1" x14ac:dyDescent="0.8">
      <c r="A106">
        <v>31594932</v>
      </c>
      <c r="B106" t="s">
        <v>17</v>
      </c>
      <c r="C106">
        <v>2019</v>
      </c>
      <c r="D106" t="s">
        <v>253</v>
      </c>
      <c r="E106" t="s">
        <v>6</v>
      </c>
      <c r="F106" t="s">
        <v>149</v>
      </c>
      <c r="G106" s="10" t="s">
        <v>37</v>
      </c>
      <c r="H106" s="10" t="s">
        <v>114</v>
      </c>
      <c r="I106" s="10" t="s">
        <v>402</v>
      </c>
      <c r="J106" s="10" t="s">
        <v>717</v>
      </c>
      <c r="K106" s="10" t="s">
        <v>718</v>
      </c>
      <c r="L106" s="4" t="s">
        <v>39</v>
      </c>
      <c r="M106" s="58" t="s">
        <v>55</v>
      </c>
      <c r="N106" s="10" t="s">
        <v>149</v>
      </c>
      <c r="O106" s="4" t="s">
        <v>1072</v>
      </c>
      <c r="P106" s="4" t="s">
        <v>714</v>
      </c>
      <c r="Q106" s="4" t="s">
        <v>55</v>
      </c>
      <c r="R106" s="4"/>
      <c r="S106" s="10" t="s">
        <v>515</v>
      </c>
      <c r="T106" s="10"/>
      <c r="U106" s="10" t="s">
        <v>402</v>
      </c>
      <c r="V106" s="10" t="s">
        <v>402</v>
      </c>
      <c r="W106" s="10" t="s">
        <v>402</v>
      </c>
      <c r="X106" s="10" t="s">
        <v>402</v>
      </c>
      <c r="Y106" s="4" t="s">
        <v>52</v>
      </c>
      <c r="Z106" s="10" t="s">
        <v>55</v>
      </c>
      <c r="AA106" s="10"/>
      <c r="AB106" s="4">
        <f t="shared" si="33"/>
        <v>80.434782608695656</v>
      </c>
      <c r="AC106" s="10" t="s">
        <v>402</v>
      </c>
      <c r="AD106" s="10" t="s">
        <v>402</v>
      </c>
      <c r="AE106" s="10" t="s">
        <v>402</v>
      </c>
      <c r="AF106" s="10" t="s">
        <v>402</v>
      </c>
      <c r="AG106" s="10" t="s">
        <v>402</v>
      </c>
      <c r="AH106" s="10" t="s">
        <v>402</v>
      </c>
      <c r="AI106" s="10" t="s">
        <v>715</v>
      </c>
      <c r="AJ106" s="4" t="s">
        <v>127</v>
      </c>
      <c r="AK106" s="4"/>
      <c r="AL106" s="10">
        <v>1.8</v>
      </c>
      <c r="AM106" s="10">
        <v>9.1999999999999993</v>
      </c>
      <c r="AN106" s="4">
        <f t="shared" si="22"/>
        <v>80.434782608695656</v>
      </c>
      <c r="AO106" s="28" t="s">
        <v>716</v>
      </c>
      <c r="AP106" s="12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8" t="e">
        <f t="shared" si="23"/>
        <v>#DIV/0!</v>
      </c>
      <c r="BB106" s="8" t="e">
        <f t="shared" si="24"/>
        <v>#DIV/0!</v>
      </c>
      <c r="BC106" s="8" t="e">
        <f t="shared" si="25"/>
        <v>#DIV/0!</v>
      </c>
      <c r="BD106" s="8" t="e">
        <f t="shared" si="26"/>
        <v>#DIV/0!</v>
      </c>
      <c r="BE106" s="8" t="e">
        <f t="shared" si="27"/>
        <v>#DIV/0!</v>
      </c>
      <c r="BF106" s="8" t="e">
        <f t="shared" si="28"/>
        <v>#DIV/0!</v>
      </c>
      <c r="BG106" s="8" t="e">
        <f t="shared" si="29"/>
        <v>#DIV/0!</v>
      </c>
      <c r="BH106" s="8" t="e">
        <f t="shared" si="30"/>
        <v>#DIV/0!</v>
      </c>
      <c r="BI106" s="8" t="e">
        <f t="shared" si="31"/>
        <v>#DIV/0!</v>
      </c>
      <c r="BJ106" s="8" t="e">
        <f t="shared" si="32"/>
        <v>#DIV/0!</v>
      </c>
    </row>
    <row r="107" spans="1:62" s="13" customFormat="1" x14ac:dyDescent="0.8">
      <c r="A107">
        <v>28902490</v>
      </c>
      <c r="B107" t="s">
        <v>8</v>
      </c>
      <c r="C107">
        <v>2017</v>
      </c>
      <c r="D107" t="s">
        <v>254</v>
      </c>
      <c r="E107" t="s">
        <v>6</v>
      </c>
      <c r="F107" t="s">
        <v>149</v>
      </c>
      <c r="G107" s="10" t="s">
        <v>37</v>
      </c>
      <c r="H107" s="10" t="s">
        <v>114</v>
      </c>
      <c r="I107" s="10">
        <v>290</v>
      </c>
      <c r="J107" s="10" t="s">
        <v>720</v>
      </c>
      <c r="K107" s="10">
        <v>-12.13</v>
      </c>
      <c r="L107" s="4" t="s">
        <v>39</v>
      </c>
      <c r="M107" s="58" t="s">
        <v>62</v>
      </c>
      <c r="N107" s="10"/>
      <c r="O107" s="4" t="s">
        <v>72</v>
      </c>
      <c r="P107" s="4" t="s">
        <v>475</v>
      </c>
      <c r="Q107" s="4" t="s">
        <v>149</v>
      </c>
      <c r="R107" s="4"/>
      <c r="S107" s="10">
        <v>4</v>
      </c>
      <c r="T107" s="10"/>
      <c r="U107" s="10" t="s">
        <v>721</v>
      </c>
      <c r="V107" s="10" t="s">
        <v>402</v>
      </c>
      <c r="W107" s="10" t="s">
        <v>402</v>
      </c>
      <c r="X107" s="10" t="s">
        <v>402</v>
      </c>
      <c r="Y107" s="4" t="s">
        <v>52</v>
      </c>
      <c r="Z107" s="10" t="s">
        <v>68</v>
      </c>
      <c r="AA107" s="10">
        <v>12</v>
      </c>
      <c r="AB107" s="4">
        <f t="shared" si="33"/>
        <v>79.503105590062106</v>
      </c>
      <c r="AC107" s="10" t="s">
        <v>402</v>
      </c>
      <c r="AD107" s="10" t="s">
        <v>402</v>
      </c>
      <c r="AE107" s="10" t="s">
        <v>402</v>
      </c>
      <c r="AF107" s="10" t="s">
        <v>402</v>
      </c>
      <c r="AG107" s="10" t="s">
        <v>402</v>
      </c>
      <c r="AH107" s="10" t="s">
        <v>402</v>
      </c>
      <c r="AI107" s="10" t="s">
        <v>131</v>
      </c>
      <c r="AJ107" s="4" t="s">
        <v>127</v>
      </c>
      <c r="AK107" s="4"/>
      <c r="AL107" s="10">
        <v>264</v>
      </c>
      <c r="AM107" s="10">
        <v>1288</v>
      </c>
      <c r="AN107" s="4">
        <f t="shared" si="22"/>
        <v>79.503105590062106</v>
      </c>
      <c r="AO107" s="28"/>
      <c r="AP107" s="12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8" t="e">
        <f t="shared" si="23"/>
        <v>#DIV/0!</v>
      </c>
      <c r="BB107" s="8" t="e">
        <f t="shared" si="24"/>
        <v>#DIV/0!</v>
      </c>
      <c r="BC107" s="8" t="e">
        <f t="shared" si="25"/>
        <v>#DIV/0!</v>
      </c>
      <c r="BD107" s="8" t="e">
        <f t="shared" si="26"/>
        <v>#DIV/0!</v>
      </c>
      <c r="BE107" s="8" t="e">
        <f t="shared" si="27"/>
        <v>#DIV/0!</v>
      </c>
      <c r="BF107" s="8" t="e">
        <f t="shared" si="28"/>
        <v>#DIV/0!</v>
      </c>
      <c r="BG107" s="8" t="e">
        <f t="shared" si="29"/>
        <v>#DIV/0!</v>
      </c>
      <c r="BH107" s="8" t="e">
        <f t="shared" si="30"/>
        <v>#DIV/0!</v>
      </c>
      <c r="BI107" s="8" t="e">
        <f t="shared" si="31"/>
        <v>#DIV/0!</v>
      </c>
      <c r="BJ107" s="8" t="e">
        <f t="shared" si="32"/>
        <v>#DIV/0!</v>
      </c>
    </row>
    <row r="108" spans="1:62" s="13" customFormat="1" x14ac:dyDescent="0.8">
      <c r="A108">
        <v>26773665</v>
      </c>
      <c r="B108" t="s">
        <v>14</v>
      </c>
      <c r="C108">
        <v>2016</v>
      </c>
      <c r="D108" t="s">
        <v>255</v>
      </c>
      <c r="E108" t="s">
        <v>6</v>
      </c>
      <c r="F108" t="s">
        <v>149</v>
      </c>
      <c r="G108" s="10" t="s">
        <v>43</v>
      </c>
      <c r="H108" s="10" t="s">
        <v>54</v>
      </c>
      <c r="I108" s="10">
        <v>150</v>
      </c>
      <c r="J108" s="10" t="s">
        <v>723</v>
      </c>
      <c r="K108" s="10">
        <v>18</v>
      </c>
      <c r="L108" s="4" t="s">
        <v>39</v>
      </c>
      <c r="M108" s="58" t="s">
        <v>40</v>
      </c>
      <c r="N108" s="10" t="s">
        <v>722</v>
      </c>
      <c r="O108" s="4" t="s">
        <v>72</v>
      </c>
      <c r="P108" s="4" t="s">
        <v>475</v>
      </c>
      <c r="Q108" s="4" t="s">
        <v>149</v>
      </c>
      <c r="R108" s="4"/>
      <c r="S108" s="10">
        <v>23</v>
      </c>
      <c r="T108" s="10"/>
      <c r="U108" s="10" t="s">
        <v>402</v>
      </c>
      <c r="V108" s="10" t="s">
        <v>402</v>
      </c>
      <c r="W108" s="10" t="s">
        <v>402</v>
      </c>
      <c r="X108" s="10" t="s">
        <v>402</v>
      </c>
      <c r="Y108" s="4" t="s">
        <v>52</v>
      </c>
      <c r="Z108" s="10" t="s">
        <v>60</v>
      </c>
      <c r="AA108" s="10">
        <v>9</v>
      </c>
      <c r="AB108" s="4">
        <f t="shared" si="33"/>
        <v>86.197183098591552</v>
      </c>
      <c r="AC108" s="10" t="s">
        <v>402</v>
      </c>
      <c r="AD108" s="10" t="s">
        <v>402</v>
      </c>
      <c r="AE108" s="10" t="s">
        <v>402</v>
      </c>
      <c r="AF108" s="10" t="s">
        <v>402</v>
      </c>
      <c r="AG108" s="10" t="s">
        <v>402</v>
      </c>
      <c r="AH108" s="10" t="s">
        <v>402</v>
      </c>
      <c r="AI108" s="10" t="s">
        <v>131</v>
      </c>
      <c r="AJ108" s="4" t="s">
        <v>127</v>
      </c>
      <c r="AK108" s="4"/>
      <c r="AL108" s="10">
        <v>98</v>
      </c>
      <c r="AM108" s="10">
        <v>710</v>
      </c>
      <c r="AN108" s="4">
        <f t="shared" si="22"/>
        <v>86.197183098591552</v>
      </c>
      <c r="AO108" s="28"/>
      <c r="AP108" s="12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8" t="e">
        <f t="shared" si="23"/>
        <v>#DIV/0!</v>
      </c>
      <c r="BB108" s="8" t="e">
        <f t="shared" si="24"/>
        <v>#DIV/0!</v>
      </c>
      <c r="BC108" s="8" t="e">
        <f t="shared" si="25"/>
        <v>#DIV/0!</v>
      </c>
      <c r="BD108" s="8" t="e">
        <f t="shared" si="26"/>
        <v>#DIV/0!</v>
      </c>
      <c r="BE108" s="8" t="e">
        <f t="shared" si="27"/>
        <v>#DIV/0!</v>
      </c>
      <c r="BF108" s="8" t="e">
        <f t="shared" si="28"/>
        <v>#DIV/0!</v>
      </c>
      <c r="BG108" s="8" t="e">
        <f t="shared" si="29"/>
        <v>#DIV/0!</v>
      </c>
      <c r="BH108" s="8" t="e">
        <f t="shared" si="30"/>
        <v>#DIV/0!</v>
      </c>
      <c r="BI108" s="8" t="e">
        <f t="shared" si="31"/>
        <v>#DIV/0!</v>
      </c>
      <c r="BJ108" s="8" t="e">
        <f t="shared" si="32"/>
        <v>#DIV/0!</v>
      </c>
    </row>
    <row r="109" spans="1:62" s="13" customFormat="1" x14ac:dyDescent="0.8">
      <c r="A109">
        <v>30273749</v>
      </c>
      <c r="B109" t="s">
        <v>14</v>
      </c>
      <c r="C109">
        <v>2018</v>
      </c>
      <c r="D109" t="s">
        <v>90</v>
      </c>
      <c r="E109" t="s">
        <v>6</v>
      </c>
      <c r="F109" t="s">
        <v>149</v>
      </c>
      <c r="G109" s="10" t="s">
        <v>43</v>
      </c>
      <c r="H109" s="10" t="s">
        <v>54</v>
      </c>
      <c r="I109" s="10">
        <v>151</v>
      </c>
      <c r="J109" s="10"/>
      <c r="K109" s="10"/>
      <c r="L109" s="4" t="s">
        <v>39</v>
      </c>
      <c r="M109" s="58" t="s">
        <v>55</v>
      </c>
      <c r="N109" s="10" t="s">
        <v>724</v>
      </c>
      <c r="O109" s="4" t="s">
        <v>72</v>
      </c>
      <c r="P109" s="4" t="s">
        <v>475</v>
      </c>
      <c r="Q109" s="4" t="s">
        <v>55</v>
      </c>
      <c r="R109" s="4"/>
      <c r="S109" s="10" t="s">
        <v>402</v>
      </c>
      <c r="T109" s="10"/>
      <c r="U109" s="10" t="s">
        <v>402</v>
      </c>
      <c r="V109" s="10" t="s">
        <v>402</v>
      </c>
      <c r="W109" s="10" t="s">
        <v>402</v>
      </c>
      <c r="X109" s="10" t="s">
        <v>402</v>
      </c>
      <c r="Y109" s="4" t="s">
        <v>47</v>
      </c>
      <c r="Z109" s="10" t="s">
        <v>48</v>
      </c>
      <c r="AA109" s="10" t="s">
        <v>402</v>
      </c>
      <c r="AB109" s="4">
        <f t="shared" ref="AB109:AB130" si="34">AN109</f>
        <v>62.270450751252085</v>
      </c>
      <c r="AC109" s="10" t="s">
        <v>402</v>
      </c>
      <c r="AD109" s="10" t="s">
        <v>402</v>
      </c>
      <c r="AE109" s="10" t="s">
        <v>402</v>
      </c>
      <c r="AF109" s="10" t="s">
        <v>60</v>
      </c>
      <c r="AG109" s="10" t="s">
        <v>595</v>
      </c>
      <c r="AH109" s="10" t="s">
        <v>63</v>
      </c>
      <c r="AI109" s="10" t="s">
        <v>131</v>
      </c>
      <c r="AJ109" s="4" t="s">
        <v>126</v>
      </c>
      <c r="AK109" s="4" t="s">
        <v>151</v>
      </c>
      <c r="AL109" s="10">
        <v>452</v>
      </c>
      <c r="AM109" s="10">
        <v>1198</v>
      </c>
      <c r="AN109" s="4">
        <f t="shared" si="22"/>
        <v>62.270450751252085</v>
      </c>
      <c r="AO109" s="28"/>
      <c r="AP109" s="12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8" t="e">
        <f t="shared" si="23"/>
        <v>#DIV/0!</v>
      </c>
      <c r="BB109" s="8" t="e">
        <f t="shared" si="24"/>
        <v>#DIV/0!</v>
      </c>
      <c r="BC109" s="8" t="e">
        <f t="shared" si="25"/>
        <v>#DIV/0!</v>
      </c>
      <c r="BD109" s="8" t="e">
        <f t="shared" si="26"/>
        <v>#DIV/0!</v>
      </c>
      <c r="BE109" s="8" t="e">
        <f t="shared" si="27"/>
        <v>#DIV/0!</v>
      </c>
      <c r="BF109" s="8" t="e">
        <f t="shared" si="28"/>
        <v>#DIV/0!</v>
      </c>
      <c r="BG109" s="8" t="e">
        <f t="shared" si="29"/>
        <v>#DIV/0!</v>
      </c>
      <c r="BH109" s="8" t="e">
        <f t="shared" si="30"/>
        <v>#DIV/0!</v>
      </c>
      <c r="BI109" s="8" t="e">
        <f t="shared" si="31"/>
        <v>#DIV/0!</v>
      </c>
      <c r="BJ109" s="8" t="e">
        <f t="shared" si="32"/>
        <v>#DIV/0!</v>
      </c>
    </row>
    <row r="110" spans="1:62" s="13" customFormat="1" x14ac:dyDescent="0.8">
      <c r="A110">
        <v>25988726</v>
      </c>
      <c r="B110" t="s">
        <v>14</v>
      </c>
      <c r="C110">
        <v>2015</v>
      </c>
      <c r="D110" t="s">
        <v>256</v>
      </c>
      <c r="E110" t="s">
        <v>6</v>
      </c>
      <c r="F110" t="s">
        <v>149</v>
      </c>
      <c r="G110" s="10" t="s">
        <v>43</v>
      </c>
      <c r="H110" s="10" t="s">
        <v>54</v>
      </c>
      <c r="I110" s="10" t="s">
        <v>402</v>
      </c>
      <c r="J110" s="10" t="s">
        <v>725</v>
      </c>
      <c r="K110" s="10" t="s">
        <v>402</v>
      </c>
      <c r="L110" s="4" t="s">
        <v>39</v>
      </c>
      <c r="M110" s="58" t="s">
        <v>55</v>
      </c>
      <c r="N110" s="10" t="s">
        <v>726</v>
      </c>
      <c r="O110" s="4" t="s">
        <v>72</v>
      </c>
      <c r="P110" s="4" t="s">
        <v>475</v>
      </c>
      <c r="Q110" s="4" t="s">
        <v>149</v>
      </c>
      <c r="R110" s="4"/>
      <c r="S110" s="10">
        <v>5</v>
      </c>
      <c r="T110" s="10" t="s">
        <v>548</v>
      </c>
      <c r="U110" s="10" t="s">
        <v>402</v>
      </c>
      <c r="V110" s="10" t="s">
        <v>402</v>
      </c>
      <c r="W110" s="10" t="s">
        <v>402</v>
      </c>
      <c r="X110" s="10" t="s">
        <v>402</v>
      </c>
      <c r="Y110" s="4" t="s">
        <v>41</v>
      </c>
      <c r="Z110" s="10" t="s">
        <v>60</v>
      </c>
      <c r="AA110" s="10">
        <v>4</v>
      </c>
      <c r="AB110" s="4">
        <f t="shared" si="34"/>
        <v>86.595744680851055</v>
      </c>
      <c r="AC110" s="10" t="s">
        <v>727</v>
      </c>
      <c r="AD110" s="10" t="s">
        <v>728</v>
      </c>
      <c r="AE110" s="10" t="s">
        <v>729</v>
      </c>
      <c r="AF110" s="10" t="s">
        <v>423</v>
      </c>
      <c r="AG110" s="10" t="s">
        <v>60</v>
      </c>
      <c r="AH110" s="10" t="s">
        <v>63</v>
      </c>
      <c r="AI110" s="10" t="s">
        <v>131</v>
      </c>
      <c r="AJ110" s="4" t="s">
        <v>126</v>
      </c>
      <c r="AK110" s="4" t="s">
        <v>151</v>
      </c>
      <c r="AL110" s="10">
        <v>1.89</v>
      </c>
      <c r="AM110" s="10">
        <v>14.1</v>
      </c>
      <c r="AN110" s="4">
        <f t="shared" si="22"/>
        <v>86.595744680851055</v>
      </c>
      <c r="AO110" s="28"/>
      <c r="AP110" s="12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8" t="e">
        <f t="shared" si="23"/>
        <v>#DIV/0!</v>
      </c>
      <c r="BB110" s="8" t="e">
        <f t="shared" si="24"/>
        <v>#DIV/0!</v>
      </c>
      <c r="BC110" s="8" t="e">
        <f t="shared" si="25"/>
        <v>#DIV/0!</v>
      </c>
      <c r="BD110" s="8" t="e">
        <f t="shared" si="26"/>
        <v>#DIV/0!</v>
      </c>
      <c r="BE110" s="8" t="e">
        <f t="shared" si="27"/>
        <v>#DIV/0!</v>
      </c>
      <c r="BF110" s="8" t="e">
        <f t="shared" si="28"/>
        <v>#DIV/0!</v>
      </c>
      <c r="BG110" s="8" t="e">
        <f t="shared" si="29"/>
        <v>#DIV/0!</v>
      </c>
      <c r="BH110" s="8" t="e">
        <f t="shared" si="30"/>
        <v>#DIV/0!</v>
      </c>
      <c r="BI110" s="8" t="e">
        <f t="shared" si="31"/>
        <v>#DIV/0!</v>
      </c>
      <c r="BJ110" s="8" t="e">
        <f t="shared" si="32"/>
        <v>#DIV/0!</v>
      </c>
    </row>
    <row r="111" spans="1:62" s="13" customFormat="1" x14ac:dyDescent="0.8">
      <c r="A111">
        <v>26219919</v>
      </c>
      <c r="B111" t="s">
        <v>10</v>
      </c>
      <c r="C111">
        <v>2015</v>
      </c>
      <c r="D111" t="s">
        <v>257</v>
      </c>
      <c r="E111" t="s">
        <v>6</v>
      </c>
      <c r="F111" t="s">
        <v>149</v>
      </c>
      <c r="G111" s="10" t="s">
        <v>43</v>
      </c>
      <c r="H111" s="10" t="s">
        <v>54</v>
      </c>
      <c r="I111" s="10">
        <v>208</v>
      </c>
      <c r="J111" s="10"/>
      <c r="K111" s="10">
        <v>28.4</v>
      </c>
      <c r="L111" s="4" t="s">
        <v>39</v>
      </c>
      <c r="M111" s="58" t="s">
        <v>40</v>
      </c>
      <c r="N111" s="10" t="s">
        <v>730</v>
      </c>
      <c r="O111" s="4" t="s">
        <v>55</v>
      </c>
      <c r="P111" s="4" t="s">
        <v>731</v>
      </c>
      <c r="Q111" s="4" t="s">
        <v>55</v>
      </c>
      <c r="R111" s="4"/>
      <c r="S111" s="10">
        <v>9</v>
      </c>
      <c r="T111" s="10"/>
      <c r="U111" s="10" t="s">
        <v>402</v>
      </c>
      <c r="V111" s="10" t="s">
        <v>402</v>
      </c>
      <c r="W111" s="10" t="s">
        <v>402</v>
      </c>
      <c r="X111" s="10" t="s">
        <v>402</v>
      </c>
      <c r="Y111" s="10" t="s">
        <v>402</v>
      </c>
      <c r="Z111" s="10" t="s">
        <v>402</v>
      </c>
      <c r="AA111" s="10" t="s">
        <v>402</v>
      </c>
      <c r="AB111" s="4" t="e">
        <f t="shared" si="34"/>
        <v>#VALUE!</v>
      </c>
      <c r="AC111" s="10" t="s">
        <v>402</v>
      </c>
      <c r="AD111" s="10" t="s">
        <v>402</v>
      </c>
      <c r="AE111" s="10" t="s">
        <v>402</v>
      </c>
      <c r="AF111" s="10" t="s">
        <v>60</v>
      </c>
      <c r="AG111" s="10" t="s">
        <v>595</v>
      </c>
      <c r="AH111" s="10" t="s">
        <v>63</v>
      </c>
      <c r="AI111" s="10" t="s">
        <v>402</v>
      </c>
      <c r="AJ111" s="4" t="s">
        <v>125</v>
      </c>
      <c r="AK111" s="4" t="s">
        <v>732</v>
      </c>
      <c r="AL111" s="10" t="s">
        <v>402</v>
      </c>
      <c r="AM111" s="10" t="s">
        <v>402</v>
      </c>
      <c r="AN111" s="4" t="e">
        <f t="shared" si="22"/>
        <v>#VALUE!</v>
      </c>
      <c r="AO111" s="28"/>
      <c r="AP111" s="12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8" t="e">
        <f t="shared" si="23"/>
        <v>#DIV/0!</v>
      </c>
      <c r="BB111" s="8" t="e">
        <f t="shared" si="24"/>
        <v>#DIV/0!</v>
      </c>
      <c r="BC111" s="8" t="e">
        <f t="shared" si="25"/>
        <v>#DIV/0!</v>
      </c>
      <c r="BD111" s="8" t="e">
        <f t="shared" si="26"/>
        <v>#DIV/0!</v>
      </c>
      <c r="BE111" s="8" t="e">
        <f t="shared" si="27"/>
        <v>#DIV/0!</v>
      </c>
      <c r="BF111" s="8" t="e">
        <f t="shared" si="28"/>
        <v>#DIV/0!</v>
      </c>
      <c r="BG111" s="8" t="e">
        <f t="shared" si="29"/>
        <v>#DIV/0!</v>
      </c>
      <c r="BH111" s="8" t="e">
        <f t="shared" si="30"/>
        <v>#DIV/0!</v>
      </c>
      <c r="BI111" s="8" t="e">
        <f t="shared" si="31"/>
        <v>#DIV/0!</v>
      </c>
      <c r="BJ111" s="8" t="e">
        <f t="shared" si="32"/>
        <v>#DIV/0!</v>
      </c>
    </row>
    <row r="112" spans="1:62" s="13" customFormat="1" x14ac:dyDescent="0.8">
      <c r="A112">
        <v>26519651</v>
      </c>
      <c r="B112" t="s">
        <v>14</v>
      </c>
      <c r="C112">
        <v>2016</v>
      </c>
      <c r="D112" t="s">
        <v>258</v>
      </c>
      <c r="E112" t="s">
        <v>6</v>
      </c>
      <c r="F112" t="s">
        <v>149</v>
      </c>
      <c r="G112" s="10" t="s">
        <v>43</v>
      </c>
      <c r="H112" s="10" t="s">
        <v>54</v>
      </c>
      <c r="I112" s="10">
        <v>103</v>
      </c>
      <c r="J112" s="10" t="s">
        <v>734</v>
      </c>
      <c r="K112" s="10" t="s">
        <v>733</v>
      </c>
      <c r="L112" s="4" t="s">
        <v>39</v>
      </c>
      <c r="M112" s="58" t="s">
        <v>40</v>
      </c>
      <c r="N112" s="10" t="s">
        <v>735</v>
      </c>
      <c r="O112" s="4" t="s">
        <v>72</v>
      </c>
      <c r="P112" s="4" t="s">
        <v>475</v>
      </c>
      <c r="Q112" s="4" t="s">
        <v>55</v>
      </c>
      <c r="R112" s="4"/>
      <c r="S112" s="10">
        <v>37</v>
      </c>
      <c r="T112" s="10"/>
      <c r="U112" s="10"/>
      <c r="V112" s="10" t="s">
        <v>736</v>
      </c>
      <c r="W112" s="10"/>
      <c r="X112" s="10"/>
      <c r="Y112" s="4" t="s">
        <v>41</v>
      </c>
      <c r="Z112" s="10" t="s">
        <v>53</v>
      </c>
      <c r="AA112" s="10">
        <v>7</v>
      </c>
      <c r="AB112" s="4">
        <f t="shared" si="34"/>
        <v>89.056875449963997</v>
      </c>
      <c r="AC112" s="10">
        <v>9.4</v>
      </c>
      <c r="AD112" s="10">
        <v>6.6</v>
      </c>
      <c r="AE112" s="10">
        <v>0.25</v>
      </c>
      <c r="AF112" s="10" t="s">
        <v>423</v>
      </c>
      <c r="AG112" s="10" t="s">
        <v>60</v>
      </c>
      <c r="AH112" s="10" t="s">
        <v>63</v>
      </c>
      <c r="AI112" s="10" t="s">
        <v>449</v>
      </c>
      <c r="AJ112" s="4" t="s">
        <v>126</v>
      </c>
      <c r="AK112" s="4" t="s">
        <v>151</v>
      </c>
      <c r="AL112" s="10">
        <v>152</v>
      </c>
      <c r="AM112" s="10">
        <v>1389</v>
      </c>
      <c r="AN112" s="4">
        <f t="shared" si="22"/>
        <v>89.056875449963997</v>
      </c>
      <c r="AO112" s="28"/>
      <c r="AP112" s="12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8" t="e">
        <f t="shared" si="23"/>
        <v>#DIV/0!</v>
      </c>
      <c r="BB112" s="8" t="e">
        <f t="shared" si="24"/>
        <v>#DIV/0!</v>
      </c>
      <c r="BC112" s="8" t="e">
        <f t="shared" si="25"/>
        <v>#DIV/0!</v>
      </c>
      <c r="BD112" s="8" t="e">
        <f t="shared" si="26"/>
        <v>#DIV/0!</v>
      </c>
      <c r="BE112" s="8" t="e">
        <f t="shared" si="27"/>
        <v>#DIV/0!</v>
      </c>
      <c r="BF112" s="8" t="e">
        <f t="shared" si="28"/>
        <v>#DIV/0!</v>
      </c>
      <c r="BG112" s="8" t="e">
        <f t="shared" si="29"/>
        <v>#DIV/0!</v>
      </c>
      <c r="BH112" s="8" t="e">
        <f t="shared" si="30"/>
        <v>#DIV/0!</v>
      </c>
      <c r="BI112" s="8" t="e">
        <f t="shared" si="31"/>
        <v>#DIV/0!</v>
      </c>
      <c r="BJ112" s="8" t="e">
        <f t="shared" si="32"/>
        <v>#DIV/0!</v>
      </c>
    </row>
    <row r="113" spans="1:62" s="13" customFormat="1" x14ac:dyDescent="0.8">
      <c r="A113">
        <v>30543291</v>
      </c>
      <c r="B113" t="s">
        <v>8</v>
      </c>
      <c r="C113">
        <v>2019</v>
      </c>
      <c r="D113" t="s">
        <v>259</v>
      </c>
      <c r="E113" t="s">
        <v>6</v>
      </c>
      <c r="F113" t="s">
        <v>149</v>
      </c>
      <c r="G113" s="10" t="s">
        <v>402</v>
      </c>
      <c r="H113" s="10" t="s">
        <v>402</v>
      </c>
      <c r="I113" s="10">
        <v>142</v>
      </c>
      <c r="J113" s="10" t="s">
        <v>740</v>
      </c>
      <c r="K113" s="10" t="s">
        <v>402</v>
      </c>
      <c r="L113" s="4" t="s">
        <v>39</v>
      </c>
      <c r="M113" s="58" t="s">
        <v>55</v>
      </c>
      <c r="N113" s="10" t="s">
        <v>149</v>
      </c>
      <c r="O113" s="4" t="s">
        <v>55</v>
      </c>
      <c r="P113" s="4" t="s">
        <v>739</v>
      </c>
      <c r="Q113" s="4" t="s">
        <v>55</v>
      </c>
      <c r="R113" s="4"/>
      <c r="S113" s="10" t="s">
        <v>402</v>
      </c>
      <c r="T113" s="10" t="s">
        <v>402</v>
      </c>
      <c r="U113" s="10" t="s">
        <v>402</v>
      </c>
      <c r="V113" s="10" t="s">
        <v>402</v>
      </c>
      <c r="W113" s="10" t="s">
        <v>402</v>
      </c>
      <c r="X113" s="10" t="s">
        <v>402</v>
      </c>
      <c r="Y113" s="10" t="s">
        <v>402</v>
      </c>
      <c r="Z113" s="10" t="s">
        <v>402</v>
      </c>
      <c r="AA113" s="10" t="s">
        <v>402</v>
      </c>
      <c r="AB113" s="10" t="s">
        <v>402</v>
      </c>
      <c r="AC113" s="10" t="s">
        <v>402</v>
      </c>
      <c r="AD113" s="10" t="s">
        <v>402</v>
      </c>
      <c r="AE113" s="10" t="s">
        <v>402</v>
      </c>
      <c r="AF113" s="10" t="s">
        <v>402</v>
      </c>
      <c r="AG113" s="10" t="s">
        <v>402</v>
      </c>
      <c r="AH113" s="10" t="s">
        <v>402</v>
      </c>
      <c r="AI113" s="10" t="s">
        <v>119</v>
      </c>
      <c r="AJ113" s="4" t="s">
        <v>126</v>
      </c>
      <c r="AK113" s="4" t="s">
        <v>738</v>
      </c>
      <c r="AL113" s="10" t="s">
        <v>402</v>
      </c>
      <c r="AM113" s="10" t="s">
        <v>402</v>
      </c>
      <c r="AN113" s="4" t="e">
        <f t="shared" si="22"/>
        <v>#VALUE!</v>
      </c>
      <c r="AO113" s="28" t="s">
        <v>740</v>
      </c>
      <c r="AP113" s="12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8" t="e">
        <f t="shared" si="23"/>
        <v>#DIV/0!</v>
      </c>
      <c r="BB113" s="8" t="e">
        <f t="shared" si="24"/>
        <v>#DIV/0!</v>
      </c>
      <c r="BC113" s="8" t="e">
        <f t="shared" si="25"/>
        <v>#DIV/0!</v>
      </c>
      <c r="BD113" s="8" t="e">
        <f t="shared" si="26"/>
        <v>#DIV/0!</v>
      </c>
      <c r="BE113" s="8" t="e">
        <f t="shared" si="27"/>
        <v>#DIV/0!</v>
      </c>
      <c r="BF113" s="8" t="e">
        <f t="shared" si="28"/>
        <v>#DIV/0!</v>
      </c>
      <c r="BG113" s="8" t="e">
        <f t="shared" si="29"/>
        <v>#DIV/0!</v>
      </c>
      <c r="BH113" s="8" t="e">
        <f t="shared" si="30"/>
        <v>#DIV/0!</v>
      </c>
      <c r="BI113" s="8" t="e">
        <f t="shared" si="31"/>
        <v>#DIV/0!</v>
      </c>
      <c r="BJ113" s="8" t="e">
        <f t="shared" si="32"/>
        <v>#DIV/0!</v>
      </c>
    </row>
    <row r="114" spans="1:62" s="13" customFormat="1" x14ac:dyDescent="0.8">
      <c r="A114">
        <v>23841723</v>
      </c>
      <c r="B114" t="s">
        <v>8</v>
      </c>
      <c r="C114">
        <v>2013</v>
      </c>
      <c r="D114" t="s">
        <v>260</v>
      </c>
      <c r="E114" t="s">
        <v>6</v>
      </c>
      <c r="F114" t="s">
        <v>149</v>
      </c>
      <c r="G114" s="10" t="s">
        <v>742</v>
      </c>
      <c r="H114" s="10" t="s">
        <v>742</v>
      </c>
      <c r="I114" s="10">
        <v>120</v>
      </c>
      <c r="J114" s="10" t="s">
        <v>741</v>
      </c>
      <c r="K114" s="10">
        <v>-30.5</v>
      </c>
      <c r="L114" s="4" t="s">
        <v>39</v>
      </c>
      <c r="M114" s="58" t="s">
        <v>62</v>
      </c>
      <c r="N114" s="10"/>
      <c r="O114" s="4" t="s">
        <v>62</v>
      </c>
      <c r="P114" s="4" t="s">
        <v>597</v>
      </c>
      <c r="Q114" s="4" t="s">
        <v>149</v>
      </c>
      <c r="R114" s="4"/>
      <c r="S114" s="10"/>
      <c r="T114" s="10" t="s">
        <v>402</v>
      </c>
      <c r="U114" s="10" t="s">
        <v>402</v>
      </c>
      <c r="V114" s="10" t="s">
        <v>402</v>
      </c>
      <c r="W114" s="10" t="s">
        <v>402</v>
      </c>
      <c r="X114" s="10" t="s">
        <v>402</v>
      </c>
      <c r="Y114" s="10" t="s">
        <v>402</v>
      </c>
      <c r="Z114" s="10" t="s">
        <v>60</v>
      </c>
      <c r="AA114" s="10"/>
      <c r="AB114" s="4" t="e">
        <f t="shared" si="34"/>
        <v>#VALUE!</v>
      </c>
      <c r="AC114" s="10" t="s">
        <v>402</v>
      </c>
      <c r="AD114" s="10" t="s">
        <v>402</v>
      </c>
      <c r="AE114" s="10" t="s">
        <v>402</v>
      </c>
      <c r="AF114" s="10" t="s">
        <v>402</v>
      </c>
      <c r="AG114" s="10" t="s">
        <v>402</v>
      </c>
      <c r="AH114" s="10" t="s">
        <v>402</v>
      </c>
      <c r="AI114" s="10" t="s">
        <v>402</v>
      </c>
      <c r="AJ114" s="10" t="s">
        <v>402</v>
      </c>
      <c r="AK114" s="10" t="s">
        <v>402</v>
      </c>
      <c r="AL114" s="10" t="s">
        <v>402</v>
      </c>
      <c r="AM114" s="10" t="s">
        <v>402</v>
      </c>
      <c r="AN114" s="4" t="e">
        <f t="shared" si="22"/>
        <v>#VALUE!</v>
      </c>
      <c r="AO114" s="28" t="s">
        <v>743</v>
      </c>
      <c r="AP114" s="12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8" t="e">
        <f t="shared" si="23"/>
        <v>#DIV/0!</v>
      </c>
      <c r="BB114" s="8" t="e">
        <f t="shared" si="24"/>
        <v>#DIV/0!</v>
      </c>
      <c r="BC114" s="8" t="e">
        <f t="shared" si="25"/>
        <v>#DIV/0!</v>
      </c>
      <c r="BD114" s="8" t="e">
        <f t="shared" si="26"/>
        <v>#DIV/0!</v>
      </c>
      <c r="BE114" s="8" t="e">
        <f t="shared" si="27"/>
        <v>#DIV/0!</v>
      </c>
      <c r="BF114" s="8" t="e">
        <f t="shared" si="28"/>
        <v>#DIV/0!</v>
      </c>
      <c r="BG114" s="8" t="e">
        <f t="shared" si="29"/>
        <v>#DIV/0!</v>
      </c>
      <c r="BH114" s="8" t="e">
        <f t="shared" si="30"/>
        <v>#DIV/0!</v>
      </c>
      <c r="BI114" s="8" t="e">
        <f t="shared" si="31"/>
        <v>#DIV/0!</v>
      </c>
      <c r="BJ114" s="8" t="e">
        <f t="shared" si="32"/>
        <v>#DIV/0!</v>
      </c>
    </row>
    <row r="115" spans="1:62" s="13" customFormat="1" x14ac:dyDescent="0.8">
      <c r="A115">
        <v>29022987</v>
      </c>
      <c r="B115" t="s">
        <v>10</v>
      </c>
      <c r="C115">
        <v>2017</v>
      </c>
      <c r="D115" t="s">
        <v>261</v>
      </c>
      <c r="E115" t="s">
        <v>6</v>
      </c>
      <c r="F115" t="s">
        <v>149</v>
      </c>
      <c r="G115" s="10" t="s">
        <v>43</v>
      </c>
      <c r="H115" s="10" t="s">
        <v>54</v>
      </c>
      <c r="I115" s="10">
        <v>100</v>
      </c>
      <c r="J115" s="10" t="s">
        <v>746</v>
      </c>
      <c r="K115" s="10">
        <v>41.9</v>
      </c>
      <c r="L115" s="4" t="s">
        <v>39</v>
      </c>
      <c r="M115" s="58" t="s">
        <v>55</v>
      </c>
      <c r="N115" s="10" t="s">
        <v>745</v>
      </c>
      <c r="O115" s="4" t="s">
        <v>55</v>
      </c>
      <c r="P115" s="4" t="s">
        <v>744</v>
      </c>
      <c r="Q115" s="4" t="s">
        <v>55</v>
      </c>
      <c r="R115" s="4"/>
      <c r="S115" s="10">
        <v>15</v>
      </c>
      <c r="T115" s="10" t="s">
        <v>402</v>
      </c>
      <c r="U115" s="10" t="s">
        <v>402</v>
      </c>
      <c r="V115" s="10" t="s">
        <v>402</v>
      </c>
      <c r="W115" s="10" t="s">
        <v>402</v>
      </c>
      <c r="X115" s="10" t="s">
        <v>402</v>
      </c>
      <c r="Y115" s="4" t="s">
        <v>57</v>
      </c>
      <c r="Z115" s="10" t="s">
        <v>48</v>
      </c>
      <c r="AA115" s="10" t="s">
        <v>402</v>
      </c>
      <c r="AB115" s="4" t="e">
        <f t="shared" si="34"/>
        <v>#VALUE!</v>
      </c>
      <c r="AC115" s="10" t="s">
        <v>402</v>
      </c>
      <c r="AD115" s="10" t="s">
        <v>402</v>
      </c>
      <c r="AE115" s="10" t="s">
        <v>402</v>
      </c>
      <c r="AF115" s="10" t="s">
        <v>402</v>
      </c>
      <c r="AG115" s="10" t="s">
        <v>402</v>
      </c>
      <c r="AH115" s="10" t="s">
        <v>402</v>
      </c>
      <c r="AI115" s="10" t="s">
        <v>402</v>
      </c>
      <c r="AJ115" s="4" t="s">
        <v>126</v>
      </c>
      <c r="AK115" s="4" t="s">
        <v>151</v>
      </c>
      <c r="AL115" s="10" t="s">
        <v>402</v>
      </c>
      <c r="AM115" s="10" t="s">
        <v>402</v>
      </c>
      <c r="AN115" s="4" t="e">
        <f t="shared" si="22"/>
        <v>#VALUE!</v>
      </c>
      <c r="AO115" s="28"/>
      <c r="AP115" s="12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8" t="e">
        <f t="shared" si="23"/>
        <v>#DIV/0!</v>
      </c>
      <c r="BB115" s="8" t="e">
        <f t="shared" si="24"/>
        <v>#DIV/0!</v>
      </c>
      <c r="BC115" s="8" t="e">
        <f t="shared" si="25"/>
        <v>#DIV/0!</v>
      </c>
      <c r="BD115" s="8" t="e">
        <f t="shared" si="26"/>
        <v>#DIV/0!</v>
      </c>
      <c r="BE115" s="8" t="e">
        <f t="shared" si="27"/>
        <v>#DIV/0!</v>
      </c>
      <c r="BF115" s="8" t="e">
        <f t="shared" si="28"/>
        <v>#DIV/0!</v>
      </c>
      <c r="BG115" s="8" t="e">
        <f t="shared" si="29"/>
        <v>#DIV/0!</v>
      </c>
      <c r="BH115" s="8" t="e">
        <f t="shared" si="30"/>
        <v>#DIV/0!</v>
      </c>
      <c r="BI115" s="8" t="e">
        <f t="shared" si="31"/>
        <v>#DIV/0!</v>
      </c>
      <c r="BJ115" s="8" t="e">
        <f t="shared" si="32"/>
        <v>#DIV/0!</v>
      </c>
    </row>
    <row r="116" spans="1:62" s="13" customFormat="1" x14ac:dyDescent="0.8">
      <c r="A116">
        <v>26974603</v>
      </c>
      <c r="B116" t="s">
        <v>10</v>
      </c>
      <c r="C116">
        <v>2016</v>
      </c>
      <c r="D116" t="s">
        <v>262</v>
      </c>
      <c r="E116" t="s">
        <v>6</v>
      </c>
      <c r="F116" t="s">
        <v>149</v>
      </c>
      <c r="G116" s="10" t="s">
        <v>742</v>
      </c>
      <c r="H116" s="10" t="s">
        <v>742</v>
      </c>
      <c r="I116" s="10">
        <v>88.9</v>
      </c>
      <c r="J116" s="10"/>
      <c r="K116" s="10">
        <v>-25.8</v>
      </c>
      <c r="L116" s="4" t="s">
        <v>39</v>
      </c>
      <c r="M116" s="58" t="s">
        <v>100</v>
      </c>
      <c r="N116" s="10" t="s">
        <v>747</v>
      </c>
      <c r="O116" s="4" t="s">
        <v>62</v>
      </c>
      <c r="P116" s="4"/>
      <c r="Q116" s="4" t="s">
        <v>149</v>
      </c>
      <c r="R116" s="4"/>
      <c r="S116" s="10"/>
      <c r="T116" s="10" t="s">
        <v>742</v>
      </c>
      <c r="U116" s="10" t="s">
        <v>402</v>
      </c>
      <c r="V116" s="10" t="s">
        <v>742</v>
      </c>
      <c r="W116" s="10" t="s">
        <v>742</v>
      </c>
      <c r="X116" s="10" t="s">
        <v>742</v>
      </c>
      <c r="Y116" s="10" t="s">
        <v>742</v>
      </c>
      <c r="Z116" s="10" t="s">
        <v>42</v>
      </c>
      <c r="AA116" s="10" t="s">
        <v>742</v>
      </c>
      <c r="AB116" s="4" t="e">
        <f t="shared" si="34"/>
        <v>#VALUE!</v>
      </c>
      <c r="AC116" s="10" t="s">
        <v>742</v>
      </c>
      <c r="AD116" s="10" t="s">
        <v>742</v>
      </c>
      <c r="AE116" s="10" t="s">
        <v>742</v>
      </c>
      <c r="AF116" s="10" t="s">
        <v>742</v>
      </c>
      <c r="AG116" s="10" t="s">
        <v>742</v>
      </c>
      <c r="AH116" s="10" t="s">
        <v>742</v>
      </c>
      <c r="AI116" s="10" t="s">
        <v>742</v>
      </c>
      <c r="AJ116" s="10" t="s">
        <v>742</v>
      </c>
      <c r="AK116" s="10" t="s">
        <v>742</v>
      </c>
      <c r="AL116" s="10" t="s">
        <v>742</v>
      </c>
      <c r="AM116" s="10" t="s">
        <v>742</v>
      </c>
      <c r="AN116" s="4" t="e">
        <f t="shared" si="22"/>
        <v>#VALUE!</v>
      </c>
      <c r="AO116" s="28" t="s">
        <v>511</v>
      </c>
      <c r="AP116" s="12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8" t="e">
        <f t="shared" si="23"/>
        <v>#DIV/0!</v>
      </c>
      <c r="BB116" s="8" t="e">
        <f t="shared" si="24"/>
        <v>#DIV/0!</v>
      </c>
      <c r="BC116" s="8" t="e">
        <f t="shared" si="25"/>
        <v>#DIV/0!</v>
      </c>
      <c r="BD116" s="8" t="e">
        <f t="shared" si="26"/>
        <v>#DIV/0!</v>
      </c>
      <c r="BE116" s="8" t="e">
        <f t="shared" si="27"/>
        <v>#DIV/0!</v>
      </c>
      <c r="BF116" s="8" t="e">
        <f t="shared" si="28"/>
        <v>#DIV/0!</v>
      </c>
      <c r="BG116" s="8" t="e">
        <f t="shared" si="29"/>
        <v>#DIV/0!</v>
      </c>
      <c r="BH116" s="8" t="e">
        <f t="shared" si="30"/>
        <v>#DIV/0!</v>
      </c>
      <c r="BI116" s="8" t="e">
        <f t="shared" si="31"/>
        <v>#DIV/0!</v>
      </c>
      <c r="BJ116" s="8" t="e">
        <f t="shared" si="32"/>
        <v>#DIV/0!</v>
      </c>
    </row>
    <row r="117" spans="1:62" s="13" customFormat="1" x14ac:dyDescent="0.8">
      <c r="A117">
        <v>30668088</v>
      </c>
      <c r="B117" t="s">
        <v>8</v>
      </c>
      <c r="C117">
        <v>2019</v>
      </c>
      <c r="D117" t="s">
        <v>263</v>
      </c>
      <c r="E117" t="s">
        <v>6</v>
      </c>
      <c r="F117" t="s">
        <v>149</v>
      </c>
      <c r="G117" s="10" t="s">
        <v>43</v>
      </c>
      <c r="H117" s="10" t="s">
        <v>54</v>
      </c>
      <c r="I117" s="10">
        <v>210</v>
      </c>
      <c r="J117" s="10"/>
      <c r="K117" s="10">
        <v>-28.6</v>
      </c>
      <c r="L117" s="4" t="s">
        <v>45</v>
      </c>
      <c r="M117" s="58" t="s">
        <v>73</v>
      </c>
      <c r="N117" s="10" t="s">
        <v>749</v>
      </c>
      <c r="O117" s="4" t="s">
        <v>62</v>
      </c>
      <c r="P117" s="4"/>
      <c r="Q117" s="4" t="s">
        <v>124</v>
      </c>
      <c r="R117" s="4"/>
      <c r="S117" s="10">
        <v>1.27</v>
      </c>
      <c r="T117" s="10" t="s">
        <v>750</v>
      </c>
      <c r="U117" s="10" t="s">
        <v>402</v>
      </c>
      <c r="V117" s="10" t="s">
        <v>402</v>
      </c>
      <c r="W117" s="10" t="s">
        <v>402</v>
      </c>
      <c r="X117" s="10" t="s">
        <v>402</v>
      </c>
      <c r="Y117" s="4" t="s">
        <v>41</v>
      </c>
      <c r="Z117" s="10" t="s">
        <v>48</v>
      </c>
      <c r="AA117" s="10">
        <v>1</v>
      </c>
      <c r="AB117" s="4">
        <f t="shared" si="34"/>
        <v>95.652173913043484</v>
      </c>
      <c r="AC117" s="10" t="s">
        <v>402</v>
      </c>
      <c r="AD117" s="10" t="s">
        <v>402</v>
      </c>
      <c r="AE117" s="10" t="s">
        <v>402</v>
      </c>
      <c r="AF117" s="10" t="s">
        <v>402</v>
      </c>
      <c r="AG117" s="10" t="s">
        <v>402</v>
      </c>
      <c r="AH117" s="10" t="s">
        <v>402</v>
      </c>
      <c r="AI117" s="10" t="s">
        <v>570</v>
      </c>
      <c r="AJ117" s="4" t="s">
        <v>126</v>
      </c>
      <c r="AK117" s="4" t="s">
        <v>748</v>
      </c>
      <c r="AL117" s="10">
        <v>0.3</v>
      </c>
      <c r="AM117" s="10">
        <v>6.9</v>
      </c>
      <c r="AN117" s="4">
        <f t="shared" si="22"/>
        <v>95.652173913043484</v>
      </c>
      <c r="AO117" s="28"/>
      <c r="AP117" s="12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8" t="e">
        <f t="shared" si="23"/>
        <v>#DIV/0!</v>
      </c>
      <c r="BB117" s="8" t="e">
        <f t="shared" si="24"/>
        <v>#DIV/0!</v>
      </c>
      <c r="BC117" s="8" t="e">
        <f t="shared" si="25"/>
        <v>#DIV/0!</v>
      </c>
      <c r="BD117" s="8" t="e">
        <f t="shared" si="26"/>
        <v>#DIV/0!</v>
      </c>
      <c r="BE117" s="8" t="e">
        <f t="shared" si="27"/>
        <v>#DIV/0!</v>
      </c>
      <c r="BF117" s="8" t="e">
        <f t="shared" si="28"/>
        <v>#DIV/0!</v>
      </c>
      <c r="BG117" s="8" t="e">
        <f t="shared" si="29"/>
        <v>#DIV/0!</v>
      </c>
      <c r="BH117" s="8" t="e">
        <f t="shared" si="30"/>
        <v>#DIV/0!</v>
      </c>
      <c r="BI117" s="8" t="e">
        <f t="shared" si="31"/>
        <v>#DIV/0!</v>
      </c>
      <c r="BJ117" s="8" t="e">
        <f t="shared" si="32"/>
        <v>#DIV/0!</v>
      </c>
    </row>
    <row r="118" spans="1:62" s="13" customFormat="1" x14ac:dyDescent="0.8">
      <c r="A118">
        <v>24703718</v>
      </c>
      <c r="B118" t="s">
        <v>14</v>
      </c>
      <c r="C118">
        <v>2014</v>
      </c>
      <c r="D118" t="s">
        <v>264</v>
      </c>
      <c r="E118" t="s">
        <v>6</v>
      </c>
      <c r="F118" t="s">
        <v>149</v>
      </c>
      <c r="G118" s="10" t="s">
        <v>43</v>
      </c>
      <c r="H118" s="10" t="s">
        <v>54</v>
      </c>
      <c r="I118" s="10">
        <v>400</v>
      </c>
      <c r="J118" s="10"/>
      <c r="K118" s="10">
        <v>34.700000000000003</v>
      </c>
      <c r="L118" s="4" t="s">
        <v>39</v>
      </c>
      <c r="M118" s="58" t="s">
        <v>100</v>
      </c>
      <c r="N118" s="10" t="s">
        <v>752</v>
      </c>
      <c r="O118" s="4" t="s">
        <v>62</v>
      </c>
      <c r="P118" s="4" t="s">
        <v>597</v>
      </c>
      <c r="Q118" s="4" t="s">
        <v>149</v>
      </c>
      <c r="R118" s="4"/>
      <c r="S118" s="10">
        <v>16</v>
      </c>
      <c r="T118" s="10"/>
      <c r="U118" s="10"/>
      <c r="V118" s="10" t="s">
        <v>753</v>
      </c>
      <c r="W118" s="10" t="s">
        <v>402</v>
      </c>
      <c r="X118" s="10" t="s">
        <v>402</v>
      </c>
      <c r="Y118" s="4" t="s">
        <v>52</v>
      </c>
      <c r="Z118" s="10" t="s">
        <v>68</v>
      </c>
      <c r="AA118" s="10">
        <v>1</v>
      </c>
      <c r="AB118" s="4" t="e">
        <f t="shared" si="34"/>
        <v>#VALUE!</v>
      </c>
      <c r="AC118" s="10">
        <v>10.8</v>
      </c>
      <c r="AD118" s="10">
        <v>7.7</v>
      </c>
      <c r="AE118" s="10">
        <v>5.4</v>
      </c>
      <c r="AF118" s="10" t="s">
        <v>60</v>
      </c>
      <c r="AG118" s="10" t="s">
        <v>63</v>
      </c>
      <c r="AH118" s="10" t="s">
        <v>105</v>
      </c>
      <c r="AI118" s="10" t="s">
        <v>742</v>
      </c>
      <c r="AJ118" s="4" t="s">
        <v>125</v>
      </c>
      <c r="AK118" s="4" t="s">
        <v>751</v>
      </c>
      <c r="AL118" s="10" t="s">
        <v>742</v>
      </c>
      <c r="AM118" s="10" t="s">
        <v>742</v>
      </c>
      <c r="AN118" s="4" t="e">
        <f t="shared" si="22"/>
        <v>#VALUE!</v>
      </c>
      <c r="AO118" s="28"/>
      <c r="AP118" s="12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8" t="e">
        <f t="shared" si="23"/>
        <v>#DIV/0!</v>
      </c>
      <c r="BB118" s="8" t="e">
        <f t="shared" si="24"/>
        <v>#DIV/0!</v>
      </c>
      <c r="BC118" s="8" t="e">
        <f t="shared" si="25"/>
        <v>#DIV/0!</v>
      </c>
      <c r="BD118" s="8" t="e">
        <f t="shared" si="26"/>
        <v>#DIV/0!</v>
      </c>
      <c r="BE118" s="8" t="e">
        <f t="shared" si="27"/>
        <v>#DIV/0!</v>
      </c>
      <c r="BF118" s="8" t="e">
        <f t="shared" si="28"/>
        <v>#DIV/0!</v>
      </c>
      <c r="BG118" s="8" t="e">
        <f t="shared" si="29"/>
        <v>#DIV/0!</v>
      </c>
      <c r="BH118" s="8" t="e">
        <f t="shared" si="30"/>
        <v>#DIV/0!</v>
      </c>
      <c r="BI118" s="8" t="e">
        <f t="shared" si="31"/>
        <v>#DIV/0!</v>
      </c>
      <c r="BJ118" s="8" t="e">
        <f t="shared" si="32"/>
        <v>#DIV/0!</v>
      </c>
    </row>
    <row r="119" spans="1:62" s="13" customFormat="1" x14ac:dyDescent="0.8">
      <c r="A119">
        <v>30211537</v>
      </c>
      <c r="B119" t="s">
        <v>8</v>
      </c>
      <c r="C119">
        <v>2018</v>
      </c>
      <c r="D119" t="s">
        <v>265</v>
      </c>
      <c r="E119" t="s">
        <v>6</v>
      </c>
      <c r="F119" t="s">
        <v>149</v>
      </c>
      <c r="G119" s="10" t="s">
        <v>43</v>
      </c>
      <c r="H119" s="10" t="s">
        <v>59</v>
      </c>
      <c r="I119" s="10">
        <v>101.2</v>
      </c>
      <c r="J119" s="10"/>
      <c r="K119" s="10">
        <v>-13.8</v>
      </c>
      <c r="L119" s="4" t="s">
        <v>39</v>
      </c>
      <c r="M119" s="58" t="s">
        <v>56</v>
      </c>
      <c r="N119" s="10" t="s">
        <v>755</v>
      </c>
      <c r="O119" s="4" t="s">
        <v>55</v>
      </c>
      <c r="P119" s="4" t="s">
        <v>754</v>
      </c>
      <c r="Q119" s="4" t="s">
        <v>149</v>
      </c>
      <c r="R119" s="4"/>
      <c r="S119" s="10">
        <v>70</v>
      </c>
      <c r="T119" s="10"/>
      <c r="U119" s="10" t="s">
        <v>742</v>
      </c>
      <c r="V119" s="10" t="s">
        <v>742</v>
      </c>
      <c r="W119" s="10" t="s">
        <v>742</v>
      </c>
      <c r="X119" s="10" t="s">
        <v>742</v>
      </c>
      <c r="Y119" s="10" t="s">
        <v>742</v>
      </c>
      <c r="Z119" s="10" t="s">
        <v>742</v>
      </c>
      <c r="AA119" s="10">
        <v>1</v>
      </c>
      <c r="AB119" s="4" t="e">
        <f t="shared" si="34"/>
        <v>#VALUE!</v>
      </c>
      <c r="AC119" s="10" t="s">
        <v>402</v>
      </c>
      <c r="AD119" s="10" t="s">
        <v>402</v>
      </c>
      <c r="AE119" s="10" t="s">
        <v>402</v>
      </c>
      <c r="AF119" s="10" t="s">
        <v>402</v>
      </c>
      <c r="AG119" s="10" t="s">
        <v>402</v>
      </c>
      <c r="AH119" s="10" t="s">
        <v>402</v>
      </c>
      <c r="AI119" s="10" t="s">
        <v>742</v>
      </c>
      <c r="AJ119" s="4" t="s">
        <v>125</v>
      </c>
      <c r="AK119" s="4" t="s">
        <v>621</v>
      </c>
      <c r="AL119" s="10" t="s">
        <v>742</v>
      </c>
      <c r="AM119" s="10" t="s">
        <v>742</v>
      </c>
      <c r="AN119" s="4" t="e">
        <f t="shared" si="22"/>
        <v>#VALUE!</v>
      </c>
      <c r="AO119" s="28" t="s">
        <v>756</v>
      </c>
      <c r="AP119" s="12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8" t="e">
        <f t="shared" si="23"/>
        <v>#DIV/0!</v>
      </c>
      <c r="BB119" s="8" t="e">
        <f t="shared" si="24"/>
        <v>#DIV/0!</v>
      </c>
      <c r="BC119" s="8" t="e">
        <f t="shared" si="25"/>
        <v>#DIV/0!</v>
      </c>
      <c r="BD119" s="8" t="e">
        <f t="shared" si="26"/>
        <v>#DIV/0!</v>
      </c>
      <c r="BE119" s="8" t="e">
        <f t="shared" si="27"/>
        <v>#DIV/0!</v>
      </c>
      <c r="BF119" s="8" t="e">
        <f t="shared" si="28"/>
        <v>#DIV/0!</v>
      </c>
      <c r="BG119" s="8" t="e">
        <f t="shared" si="29"/>
        <v>#DIV/0!</v>
      </c>
      <c r="BH119" s="8" t="e">
        <f t="shared" si="30"/>
        <v>#DIV/0!</v>
      </c>
      <c r="BI119" s="8" t="e">
        <f t="shared" si="31"/>
        <v>#DIV/0!</v>
      </c>
      <c r="BJ119" s="8" t="e">
        <f t="shared" si="32"/>
        <v>#DIV/0!</v>
      </c>
    </row>
    <row r="120" spans="1:62" s="13" customFormat="1" x14ac:dyDescent="0.8">
      <c r="A120">
        <v>26780591</v>
      </c>
      <c r="B120" t="s">
        <v>12</v>
      </c>
      <c r="C120">
        <v>2016</v>
      </c>
      <c r="D120" t="s">
        <v>266</v>
      </c>
      <c r="E120" t="s">
        <v>6</v>
      </c>
      <c r="F120" t="s">
        <v>149</v>
      </c>
      <c r="G120" s="26"/>
      <c r="H120" s="26"/>
      <c r="I120" s="26"/>
      <c r="J120" s="26" t="s">
        <v>757</v>
      </c>
      <c r="K120" s="34"/>
      <c r="L120" s="26"/>
      <c r="M120" s="61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 t="e">
        <f t="shared" si="34"/>
        <v>#DIV/0!</v>
      </c>
      <c r="AC120" s="26"/>
      <c r="AD120" s="26"/>
      <c r="AE120" s="26"/>
      <c r="AF120" s="26"/>
      <c r="AG120" s="10"/>
      <c r="AH120" s="10"/>
      <c r="AJ120" s="10"/>
      <c r="AK120" s="4"/>
      <c r="AL120" s="10"/>
      <c r="AM120" s="10"/>
      <c r="AN120" s="4" t="e">
        <f t="shared" si="22"/>
        <v>#DIV/0!</v>
      </c>
      <c r="AO120" s="28"/>
      <c r="AP120" s="12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8" t="e">
        <f t="shared" si="23"/>
        <v>#DIV/0!</v>
      </c>
      <c r="BB120" s="8" t="e">
        <f t="shared" si="24"/>
        <v>#DIV/0!</v>
      </c>
      <c r="BC120" s="8" t="e">
        <f t="shared" si="25"/>
        <v>#DIV/0!</v>
      </c>
      <c r="BD120" s="8" t="e">
        <f t="shared" si="26"/>
        <v>#DIV/0!</v>
      </c>
      <c r="BE120" s="8" t="e">
        <f t="shared" si="27"/>
        <v>#DIV/0!</v>
      </c>
      <c r="BF120" s="8" t="e">
        <f t="shared" si="28"/>
        <v>#DIV/0!</v>
      </c>
      <c r="BG120" s="8" t="e">
        <f t="shared" si="29"/>
        <v>#DIV/0!</v>
      </c>
      <c r="BH120" s="8" t="e">
        <f t="shared" si="30"/>
        <v>#DIV/0!</v>
      </c>
      <c r="BI120" s="8" t="e">
        <f t="shared" si="31"/>
        <v>#DIV/0!</v>
      </c>
      <c r="BJ120" s="8" t="e">
        <f t="shared" si="32"/>
        <v>#DIV/0!</v>
      </c>
    </row>
    <row r="121" spans="1:62" s="13" customFormat="1" x14ac:dyDescent="0.8">
      <c r="A121">
        <v>29480962</v>
      </c>
      <c r="B121" t="s">
        <v>5</v>
      </c>
      <c r="C121">
        <v>2018</v>
      </c>
      <c r="D121" t="s">
        <v>93</v>
      </c>
      <c r="E121" t="s">
        <v>6</v>
      </c>
      <c r="F121" t="s">
        <v>149</v>
      </c>
      <c r="G121" s="10" t="s">
        <v>43</v>
      </c>
      <c r="H121" s="10" t="s">
        <v>54</v>
      </c>
      <c r="I121" s="10">
        <v>91.2</v>
      </c>
      <c r="J121" s="10"/>
      <c r="K121" s="10"/>
      <c r="L121" s="4" t="s">
        <v>39</v>
      </c>
      <c r="M121" s="58" t="s">
        <v>55</v>
      </c>
      <c r="N121" s="10" t="s">
        <v>758</v>
      </c>
      <c r="O121" s="4" t="s">
        <v>72</v>
      </c>
      <c r="P121" s="4" t="s">
        <v>759</v>
      </c>
      <c r="Q121" s="4" t="s">
        <v>149</v>
      </c>
      <c r="R121" s="4"/>
      <c r="S121" s="10">
        <v>0.45</v>
      </c>
      <c r="T121" s="10"/>
      <c r="U121" s="10"/>
      <c r="V121" s="39">
        <v>1.2E-2</v>
      </c>
      <c r="W121" s="10" t="s">
        <v>402</v>
      </c>
      <c r="X121" s="10" t="s">
        <v>402</v>
      </c>
      <c r="Y121" s="4" t="s">
        <v>41</v>
      </c>
      <c r="Z121" s="10" t="s">
        <v>48</v>
      </c>
      <c r="AA121" s="10">
        <v>1</v>
      </c>
      <c r="AB121" s="4">
        <f t="shared" si="34"/>
        <v>98.795180722891558</v>
      </c>
      <c r="AC121" s="10">
        <v>2.7</v>
      </c>
      <c r="AD121" s="10">
        <v>1.3</v>
      </c>
      <c r="AE121" s="10">
        <v>0.9</v>
      </c>
      <c r="AF121" s="10" t="s">
        <v>60</v>
      </c>
      <c r="AG121" s="10" t="s">
        <v>423</v>
      </c>
      <c r="AH121" s="10" t="s">
        <v>105</v>
      </c>
      <c r="AI121" s="10" t="s">
        <v>137</v>
      </c>
      <c r="AJ121" s="4" t="s">
        <v>127</v>
      </c>
      <c r="AK121" s="4"/>
      <c r="AL121" s="10">
        <v>0.1</v>
      </c>
      <c r="AM121" s="10">
        <v>8.3000000000000007</v>
      </c>
      <c r="AN121" s="4">
        <f t="shared" si="22"/>
        <v>98.795180722891558</v>
      </c>
      <c r="AO121" s="28"/>
      <c r="AP121" s="12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8" t="e">
        <f t="shared" si="23"/>
        <v>#DIV/0!</v>
      </c>
      <c r="BB121" s="8" t="e">
        <f t="shared" si="24"/>
        <v>#DIV/0!</v>
      </c>
      <c r="BC121" s="8" t="e">
        <f t="shared" si="25"/>
        <v>#DIV/0!</v>
      </c>
      <c r="BD121" s="8" t="e">
        <f t="shared" si="26"/>
        <v>#DIV/0!</v>
      </c>
      <c r="BE121" s="8" t="e">
        <f t="shared" si="27"/>
        <v>#DIV/0!</v>
      </c>
      <c r="BF121" s="8" t="e">
        <f t="shared" si="28"/>
        <v>#DIV/0!</v>
      </c>
      <c r="BG121" s="8" t="e">
        <f t="shared" si="29"/>
        <v>#DIV/0!</v>
      </c>
      <c r="BH121" s="8" t="e">
        <f t="shared" si="30"/>
        <v>#DIV/0!</v>
      </c>
      <c r="BI121" s="8" t="e">
        <f t="shared" si="31"/>
        <v>#DIV/0!</v>
      </c>
      <c r="BJ121" s="8" t="e">
        <f t="shared" si="32"/>
        <v>#DIV/0!</v>
      </c>
    </row>
    <row r="122" spans="1:62" s="13" customFormat="1" x14ac:dyDescent="0.8">
      <c r="A122">
        <v>26732130</v>
      </c>
      <c r="B122" t="s">
        <v>5</v>
      </c>
      <c r="C122">
        <v>2016</v>
      </c>
      <c r="D122" t="s">
        <v>267</v>
      </c>
      <c r="E122" t="s">
        <v>6</v>
      </c>
      <c r="F122" t="s">
        <v>149</v>
      </c>
      <c r="G122" s="10" t="s">
        <v>43</v>
      </c>
      <c r="H122" s="10" t="s">
        <v>54</v>
      </c>
      <c r="I122" s="10">
        <v>110</v>
      </c>
      <c r="J122" s="10" t="s">
        <v>760</v>
      </c>
      <c r="K122" s="10" t="s">
        <v>402</v>
      </c>
      <c r="L122" s="4" t="s">
        <v>39</v>
      </c>
      <c r="M122" s="58" t="s">
        <v>40</v>
      </c>
      <c r="N122" s="10" t="s">
        <v>761</v>
      </c>
      <c r="O122" s="4" t="s">
        <v>72</v>
      </c>
      <c r="P122" s="4" t="s">
        <v>475</v>
      </c>
      <c r="Q122" s="4" t="s">
        <v>124</v>
      </c>
      <c r="R122" s="4"/>
      <c r="S122" s="10" t="s">
        <v>402</v>
      </c>
      <c r="T122" s="10"/>
      <c r="U122" s="10" t="s">
        <v>402</v>
      </c>
      <c r="V122" s="10" t="s">
        <v>402</v>
      </c>
      <c r="W122" s="10" t="s">
        <v>402</v>
      </c>
      <c r="X122" s="10" t="s">
        <v>402</v>
      </c>
      <c r="Y122" s="4" t="s">
        <v>41</v>
      </c>
      <c r="Z122" s="10" t="s">
        <v>60</v>
      </c>
      <c r="AA122" s="10" t="s">
        <v>402</v>
      </c>
      <c r="AB122" s="4">
        <f t="shared" si="34"/>
        <v>96.024096385542165</v>
      </c>
      <c r="AC122" s="10" t="s">
        <v>402</v>
      </c>
      <c r="AD122" s="10" t="s">
        <v>402</v>
      </c>
      <c r="AE122" s="10" t="s">
        <v>402</v>
      </c>
      <c r="AF122" s="10" t="s">
        <v>402</v>
      </c>
      <c r="AG122" s="10" t="s">
        <v>402</v>
      </c>
      <c r="AH122" s="10" t="s">
        <v>402</v>
      </c>
      <c r="AI122" s="10" t="s">
        <v>495</v>
      </c>
      <c r="AJ122" s="4" t="s">
        <v>127</v>
      </c>
      <c r="AK122" s="4"/>
      <c r="AL122" s="10">
        <v>198</v>
      </c>
      <c r="AM122" s="10">
        <v>4980</v>
      </c>
      <c r="AN122" s="4">
        <f t="shared" si="22"/>
        <v>96.024096385542165</v>
      </c>
      <c r="AO122" s="28"/>
      <c r="AP122" s="12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8" t="e">
        <f t="shared" si="23"/>
        <v>#DIV/0!</v>
      </c>
      <c r="BB122" s="8" t="e">
        <f t="shared" si="24"/>
        <v>#DIV/0!</v>
      </c>
      <c r="BC122" s="8" t="e">
        <f t="shared" si="25"/>
        <v>#DIV/0!</v>
      </c>
      <c r="BD122" s="8" t="e">
        <f t="shared" si="26"/>
        <v>#DIV/0!</v>
      </c>
      <c r="BE122" s="8" t="e">
        <f t="shared" si="27"/>
        <v>#DIV/0!</v>
      </c>
      <c r="BF122" s="8" t="e">
        <f t="shared" si="28"/>
        <v>#DIV/0!</v>
      </c>
      <c r="BG122" s="8" t="e">
        <f t="shared" si="29"/>
        <v>#DIV/0!</v>
      </c>
      <c r="BH122" s="8" t="e">
        <f t="shared" si="30"/>
        <v>#DIV/0!</v>
      </c>
      <c r="BI122" s="8" t="e">
        <f t="shared" si="31"/>
        <v>#DIV/0!</v>
      </c>
      <c r="BJ122" s="8" t="e">
        <f t="shared" si="32"/>
        <v>#DIV/0!</v>
      </c>
    </row>
    <row r="123" spans="1:62" s="13" customFormat="1" x14ac:dyDescent="0.8">
      <c r="A123">
        <v>29140684</v>
      </c>
      <c r="B123" t="s">
        <v>7</v>
      </c>
      <c r="C123">
        <v>2017</v>
      </c>
      <c r="D123" t="s">
        <v>268</v>
      </c>
      <c r="E123" t="s">
        <v>6</v>
      </c>
      <c r="F123" t="s">
        <v>149</v>
      </c>
      <c r="G123" s="10" t="s">
        <v>43</v>
      </c>
      <c r="H123" s="10" t="s">
        <v>54</v>
      </c>
      <c r="I123" s="10">
        <v>203</v>
      </c>
      <c r="J123" s="10" t="s">
        <v>764</v>
      </c>
      <c r="K123" s="10"/>
      <c r="L123" s="4" t="s">
        <v>39</v>
      </c>
      <c r="M123" s="58" t="s">
        <v>74</v>
      </c>
      <c r="N123" s="10" t="s">
        <v>762</v>
      </c>
      <c r="O123" s="4" t="s">
        <v>72</v>
      </c>
      <c r="P123" s="4" t="s">
        <v>763</v>
      </c>
      <c r="Q123" s="4" t="s">
        <v>149</v>
      </c>
      <c r="R123" s="4"/>
      <c r="S123" s="10"/>
      <c r="T123" s="10"/>
      <c r="U123" s="10" t="s">
        <v>765</v>
      </c>
      <c r="V123" s="10" t="s">
        <v>402</v>
      </c>
      <c r="W123" s="10" t="s">
        <v>402</v>
      </c>
      <c r="X123" s="10" t="s">
        <v>402</v>
      </c>
      <c r="Y123" s="4" t="s">
        <v>52</v>
      </c>
      <c r="Z123" s="10" t="s">
        <v>60</v>
      </c>
      <c r="AA123" s="10">
        <v>6</v>
      </c>
      <c r="AB123" s="4">
        <f t="shared" si="34"/>
        <v>99.159663865546221</v>
      </c>
      <c r="AC123" s="10" t="s">
        <v>402</v>
      </c>
      <c r="AD123" s="10" t="s">
        <v>402</v>
      </c>
      <c r="AE123" s="10" t="s">
        <v>402</v>
      </c>
      <c r="AF123" s="10" t="s">
        <v>402</v>
      </c>
      <c r="AG123" s="10" t="s">
        <v>402</v>
      </c>
      <c r="AH123" s="10" t="s">
        <v>402</v>
      </c>
      <c r="AI123" s="10" t="s">
        <v>679</v>
      </c>
      <c r="AJ123" s="4" t="s">
        <v>126</v>
      </c>
      <c r="AK123" s="4" t="s">
        <v>152</v>
      </c>
      <c r="AL123" s="10">
        <v>0.01</v>
      </c>
      <c r="AM123" s="10">
        <v>1.19</v>
      </c>
      <c r="AN123" s="4">
        <f t="shared" si="22"/>
        <v>99.159663865546221</v>
      </c>
      <c r="AO123" s="28"/>
      <c r="AP123" s="12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8" t="e">
        <f t="shared" si="23"/>
        <v>#DIV/0!</v>
      </c>
      <c r="BB123" s="8" t="e">
        <f t="shared" si="24"/>
        <v>#DIV/0!</v>
      </c>
      <c r="BC123" s="8" t="e">
        <f t="shared" si="25"/>
        <v>#DIV/0!</v>
      </c>
      <c r="BD123" s="8" t="e">
        <f t="shared" si="26"/>
        <v>#DIV/0!</v>
      </c>
      <c r="BE123" s="8" t="e">
        <f t="shared" si="27"/>
        <v>#DIV/0!</v>
      </c>
      <c r="BF123" s="8" t="e">
        <f t="shared" si="28"/>
        <v>#DIV/0!</v>
      </c>
      <c r="BG123" s="8" t="e">
        <f t="shared" si="29"/>
        <v>#DIV/0!</v>
      </c>
      <c r="BH123" s="8" t="e">
        <f t="shared" si="30"/>
        <v>#DIV/0!</v>
      </c>
      <c r="BI123" s="8" t="e">
        <f t="shared" si="31"/>
        <v>#DIV/0!</v>
      </c>
      <c r="BJ123" s="8" t="e">
        <f t="shared" si="32"/>
        <v>#DIV/0!</v>
      </c>
    </row>
    <row r="124" spans="1:62" s="13" customFormat="1" x14ac:dyDescent="0.8">
      <c r="A124">
        <v>27874119</v>
      </c>
      <c r="B124" t="s">
        <v>10</v>
      </c>
      <c r="C124">
        <v>2016</v>
      </c>
      <c r="D124" t="s">
        <v>269</v>
      </c>
      <c r="E124" t="s">
        <v>6</v>
      </c>
      <c r="F124" t="s">
        <v>149</v>
      </c>
      <c r="G124" s="10" t="s">
        <v>43</v>
      </c>
      <c r="H124" s="10" t="s">
        <v>54</v>
      </c>
      <c r="I124" s="10">
        <v>145.30000000000001</v>
      </c>
      <c r="J124" s="10"/>
      <c r="K124" s="10">
        <v>-10.8</v>
      </c>
      <c r="L124" s="4" t="s">
        <v>39</v>
      </c>
      <c r="M124" s="58" t="s">
        <v>40</v>
      </c>
      <c r="N124" s="10" t="s">
        <v>766</v>
      </c>
      <c r="O124" s="4" t="s">
        <v>72</v>
      </c>
      <c r="P124" s="4" t="s">
        <v>767</v>
      </c>
      <c r="Q124" s="4" t="s">
        <v>149</v>
      </c>
      <c r="R124" s="4"/>
      <c r="S124" s="10">
        <v>5</v>
      </c>
      <c r="T124" s="10" t="s">
        <v>768</v>
      </c>
      <c r="U124" s="10"/>
      <c r="V124" s="10">
        <v>4.3</v>
      </c>
      <c r="W124" s="10" t="s">
        <v>402</v>
      </c>
      <c r="X124" s="10" t="s">
        <v>402</v>
      </c>
      <c r="Y124" s="4" t="s">
        <v>57</v>
      </c>
      <c r="Z124" s="10" t="s">
        <v>48</v>
      </c>
      <c r="AA124" s="10" t="s">
        <v>402</v>
      </c>
      <c r="AB124" s="4" t="e">
        <f t="shared" si="34"/>
        <v>#VALUE!</v>
      </c>
      <c r="AC124" s="10">
        <v>24.1</v>
      </c>
      <c r="AD124" s="10">
        <v>11.8</v>
      </c>
      <c r="AE124" s="10">
        <v>5.9</v>
      </c>
      <c r="AF124" s="10" t="s">
        <v>60</v>
      </c>
      <c r="AG124" s="10" t="s">
        <v>63</v>
      </c>
      <c r="AH124" s="10" t="s">
        <v>105</v>
      </c>
      <c r="AI124" s="10" t="s">
        <v>131</v>
      </c>
      <c r="AJ124" s="4" t="s">
        <v>126</v>
      </c>
      <c r="AK124" s="4" t="s">
        <v>693</v>
      </c>
      <c r="AL124" s="10" t="s">
        <v>402</v>
      </c>
      <c r="AM124" s="10" t="s">
        <v>402</v>
      </c>
      <c r="AN124" s="4" t="e">
        <f t="shared" si="22"/>
        <v>#VALUE!</v>
      </c>
      <c r="AO124" s="28"/>
      <c r="AP124" s="12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8" t="e">
        <f t="shared" si="23"/>
        <v>#DIV/0!</v>
      </c>
      <c r="BB124" s="8" t="e">
        <f t="shared" si="24"/>
        <v>#DIV/0!</v>
      </c>
      <c r="BC124" s="8" t="e">
        <f t="shared" si="25"/>
        <v>#DIV/0!</v>
      </c>
      <c r="BD124" s="8" t="e">
        <f t="shared" si="26"/>
        <v>#DIV/0!</v>
      </c>
      <c r="BE124" s="8" t="e">
        <f t="shared" si="27"/>
        <v>#DIV/0!</v>
      </c>
      <c r="BF124" s="8" t="e">
        <f t="shared" si="28"/>
        <v>#DIV/0!</v>
      </c>
      <c r="BG124" s="8" t="e">
        <f t="shared" si="29"/>
        <v>#DIV/0!</v>
      </c>
      <c r="BH124" s="8" t="e">
        <f t="shared" si="30"/>
        <v>#DIV/0!</v>
      </c>
      <c r="BI124" s="8" t="e">
        <f t="shared" si="31"/>
        <v>#DIV/0!</v>
      </c>
      <c r="BJ124" s="8" t="e">
        <f t="shared" si="32"/>
        <v>#DIV/0!</v>
      </c>
    </row>
    <row r="125" spans="1:62" s="13" customFormat="1" x14ac:dyDescent="0.8">
      <c r="A125">
        <v>21892492</v>
      </c>
      <c r="B125" t="s">
        <v>10</v>
      </c>
      <c r="C125">
        <v>2011</v>
      </c>
      <c r="D125" t="s">
        <v>270</v>
      </c>
      <c r="E125" t="s">
        <v>6</v>
      </c>
      <c r="F125" t="s">
        <v>149</v>
      </c>
      <c r="G125" s="10" t="s">
        <v>43</v>
      </c>
      <c r="H125" s="10" t="s">
        <v>54</v>
      </c>
      <c r="I125" s="10">
        <v>120</v>
      </c>
      <c r="J125" s="10"/>
      <c r="K125" s="10" t="s">
        <v>402</v>
      </c>
      <c r="L125" s="4" t="s">
        <v>39</v>
      </c>
      <c r="M125" s="58" t="s">
        <v>62</v>
      </c>
      <c r="N125" s="10"/>
      <c r="O125" s="4" t="s">
        <v>72</v>
      </c>
      <c r="P125" s="4" t="s">
        <v>475</v>
      </c>
      <c r="Q125" s="4" t="s">
        <v>149</v>
      </c>
      <c r="R125" s="4"/>
      <c r="S125" s="10">
        <v>5</v>
      </c>
      <c r="T125" s="10"/>
      <c r="U125" s="10">
        <v>0.05</v>
      </c>
      <c r="V125" s="10">
        <v>0.8</v>
      </c>
      <c r="W125" s="10" t="s">
        <v>402</v>
      </c>
      <c r="X125" s="10" t="s">
        <v>402</v>
      </c>
      <c r="Y125" s="4" t="s">
        <v>52</v>
      </c>
      <c r="Z125" s="10" t="s">
        <v>48</v>
      </c>
      <c r="AA125" s="10">
        <v>1</v>
      </c>
      <c r="AB125" s="4" t="e">
        <f t="shared" si="34"/>
        <v>#VALUE!</v>
      </c>
      <c r="AC125" s="10">
        <v>12.4</v>
      </c>
      <c r="AD125" s="10">
        <v>2.2000000000000002</v>
      </c>
      <c r="AE125" s="10">
        <v>2.1</v>
      </c>
      <c r="AF125" s="10" t="s">
        <v>60</v>
      </c>
      <c r="AG125" s="10" t="s">
        <v>99</v>
      </c>
      <c r="AH125" s="10" t="s">
        <v>105</v>
      </c>
      <c r="AI125" s="10" t="s">
        <v>131</v>
      </c>
      <c r="AJ125" s="4" t="s">
        <v>127</v>
      </c>
      <c r="AK125" s="4"/>
      <c r="AL125" s="10" t="s">
        <v>402</v>
      </c>
      <c r="AM125" s="10" t="s">
        <v>402</v>
      </c>
      <c r="AN125" s="4" t="e">
        <f t="shared" si="22"/>
        <v>#VALUE!</v>
      </c>
      <c r="AO125" s="28"/>
      <c r="AP125" s="12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8" t="e">
        <f t="shared" si="23"/>
        <v>#DIV/0!</v>
      </c>
      <c r="BB125" s="8" t="e">
        <f t="shared" si="24"/>
        <v>#DIV/0!</v>
      </c>
      <c r="BC125" s="8" t="e">
        <f t="shared" si="25"/>
        <v>#DIV/0!</v>
      </c>
      <c r="BD125" s="8" t="e">
        <f t="shared" si="26"/>
        <v>#DIV/0!</v>
      </c>
      <c r="BE125" s="8" t="e">
        <f t="shared" si="27"/>
        <v>#DIV/0!</v>
      </c>
      <c r="BF125" s="8" t="e">
        <f t="shared" si="28"/>
        <v>#DIV/0!</v>
      </c>
      <c r="BG125" s="8" t="e">
        <f t="shared" si="29"/>
        <v>#DIV/0!</v>
      </c>
      <c r="BH125" s="8" t="e">
        <f t="shared" si="30"/>
        <v>#DIV/0!</v>
      </c>
      <c r="BI125" s="8" t="e">
        <f t="shared" si="31"/>
        <v>#DIV/0!</v>
      </c>
      <c r="BJ125" s="8" t="e">
        <f t="shared" si="32"/>
        <v>#DIV/0!</v>
      </c>
    </row>
    <row r="126" spans="1:62" s="13" customFormat="1" x14ac:dyDescent="0.8">
      <c r="A126">
        <v>26225796</v>
      </c>
      <c r="B126" t="s">
        <v>8</v>
      </c>
      <c r="C126">
        <v>2015</v>
      </c>
      <c r="D126" t="s">
        <v>271</v>
      </c>
      <c r="E126" t="s">
        <v>6</v>
      </c>
      <c r="F126" t="s">
        <v>149</v>
      </c>
      <c r="G126" s="10" t="s">
        <v>43</v>
      </c>
      <c r="H126" s="10" t="s">
        <v>54</v>
      </c>
      <c r="I126" s="10">
        <v>80</v>
      </c>
      <c r="J126" s="10"/>
      <c r="K126" s="10">
        <v>9.6999999999999993</v>
      </c>
      <c r="L126" s="4" t="s">
        <v>39</v>
      </c>
      <c r="M126" s="58" t="s">
        <v>100</v>
      </c>
      <c r="N126" s="10" t="s">
        <v>770</v>
      </c>
      <c r="O126" s="4" t="s">
        <v>72</v>
      </c>
      <c r="P126" s="4" t="s">
        <v>769</v>
      </c>
      <c r="Q126" s="4" t="s">
        <v>149</v>
      </c>
      <c r="R126" s="4"/>
      <c r="S126" s="10">
        <v>100</v>
      </c>
      <c r="T126" s="10" t="s">
        <v>771</v>
      </c>
      <c r="U126" s="10" t="s">
        <v>402</v>
      </c>
      <c r="V126" s="10" t="s">
        <v>402</v>
      </c>
      <c r="W126" s="10" t="s">
        <v>402</v>
      </c>
      <c r="X126" s="10" t="s">
        <v>402</v>
      </c>
      <c r="Y126" s="4" t="s">
        <v>47</v>
      </c>
      <c r="Z126" s="10" t="s">
        <v>48</v>
      </c>
      <c r="AA126" s="10">
        <v>6</v>
      </c>
      <c r="AB126" s="4">
        <f t="shared" si="34"/>
        <v>72.055888223552884</v>
      </c>
      <c r="AC126" s="10" t="s">
        <v>402</v>
      </c>
      <c r="AD126" s="10" t="s">
        <v>402</v>
      </c>
      <c r="AE126" s="10" t="s">
        <v>402</v>
      </c>
      <c r="AF126" s="10" t="s">
        <v>402</v>
      </c>
      <c r="AG126" s="10" t="s">
        <v>402</v>
      </c>
      <c r="AH126" s="10" t="s">
        <v>402</v>
      </c>
      <c r="AI126" s="10" t="s">
        <v>131</v>
      </c>
      <c r="AJ126" s="4" t="s">
        <v>127</v>
      </c>
      <c r="AK126" s="4"/>
      <c r="AL126" s="10">
        <v>2.8</v>
      </c>
      <c r="AM126" s="10">
        <v>10.02</v>
      </c>
      <c r="AN126" s="4">
        <f t="shared" si="22"/>
        <v>72.055888223552884</v>
      </c>
      <c r="AO126" s="28"/>
      <c r="AP126" s="12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8" t="e">
        <f t="shared" si="23"/>
        <v>#DIV/0!</v>
      </c>
      <c r="BB126" s="8" t="e">
        <f t="shared" si="24"/>
        <v>#DIV/0!</v>
      </c>
      <c r="BC126" s="8" t="e">
        <f t="shared" si="25"/>
        <v>#DIV/0!</v>
      </c>
      <c r="BD126" s="8" t="e">
        <f t="shared" si="26"/>
        <v>#DIV/0!</v>
      </c>
      <c r="BE126" s="8" t="e">
        <f t="shared" si="27"/>
        <v>#DIV/0!</v>
      </c>
      <c r="BF126" s="8" t="e">
        <f t="shared" si="28"/>
        <v>#DIV/0!</v>
      </c>
      <c r="BG126" s="8" t="e">
        <f t="shared" si="29"/>
        <v>#DIV/0!</v>
      </c>
      <c r="BH126" s="8" t="e">
        <f t="shared" si="30"/>
        <v>#DIV/0!</v>
      </c>
      <c r="BI126" s="8" t="e">
        <f t="shared" si="31"/>
        <v>#DIV/0!</v>
      </c>
      <c r="BJ126" s="8" t="e">
        <f t="shared" si="32"/>
        <v>#DIV/0!</v>
      </c>
    </row>
    <row r="127" spans="1:62" s="13" customFormat="1" x14ac:dyDescent="0.8">
      <c r="A127">
        <v>25966745</v>
      </c>
      <c r="B127" t="s">
        <v>8</v>
      </c>
      <c r="C127">
        <v>2015</v>
      </c>
      <c r="D127" t="s">
        <v>272</v>
      </c>
      <c r="E127" t="s">
        <v>6</v>
      </c>
      <c r="F127" t="s">
        <v>149</v>
      </c>
      <c r="G127" s="10" t="s">
        <v>43</v>
      </c>
      <c r="H127" s="10" t="s">
        <v>54</v>
      </c>
      <c r="I127" s="10">
        <v>87</v>
      </c>
      <c r="J127" s="10" t="s">
        <v>760</v>
      </c>
      <c r="K127" s="10">
        <v>-40</v>
      </c>
      <c r="L127" s="4" t="s">
        <v>39</v>
      </c>
      <c r="M127" s="58" t="s">
        <v>1069</v>
      </c>
      <c r="N127" s="10" t="s">
        <v>772</v>
      </c>
      <c r="O127" s="4" t="s">
        <v>72</v>
      </c>
      <c r="P127" s="4" t="s">
        <v>669</v>
      </c>
      <c r="Q127" s="4" t="s">
        <v>149</v>
      </c>
      <c r="R127" s="4"/>
      <c r="S127" s="10">
        <v>1</v>
      </c>
      <c r="T127" s="10" t="s">
        <v>773</v>
      </c>
      <c r="U127" s="10" t="s">
        <v>402</v>
      </c>
      <c r="V127" s="10" t="s">
        <v>402</v>
      </c>
      <c r="W127" s="10" t="s">
        <v>402</v>
      </c>
      <c r="X127" s="10" t="s">
        <v>402</v>
      </c>
      <c r="Y127" s="4" t="s">
        <v>52</v>
      </c>
      <c r="Z127" s="10" t="s">
        <v>55</v>
      </c>
      <c r="AA127" s="10">
        <v>10</v>
      </c>
      <c r="AB127" s="4">
        <f t="shared" si="34"/>
        <v>99.473684210526315</v>
      </c>
      <c r="AC127" s="10" t="s">
        <v>402</v>
      </c>
      <c r="AD127" s="10" t="s">
        <v>402</v>
      </c>
      <c r="AE127" s="10" t="s">
        <v>402</v>
      </c>
      <c r="AF127" s="10" t="s">
        <v>402</v>
      </c>
      <c r="AG127" s="10" t="s">
        <v>402</v>
      </c>
      <c r="AH127" s="10" t="s">
        <v>402</v>
      </c>
      <c r="AI127" s="10" t="s">
        <v>131</v>
      </c>
      <c r="AJ127" s="4" t="s">
        <v>127</v>
      </c>
      <c r="AK127" s="4"/>
      <c r="AL127" s="10">
        <v>0.02</v>
      </c>
      <c r="AM127" s="10">
        <v>3.8</v>
      </c>
      <c r="AN127" s="4">
        <f t="shared" si="22"/>
        <v>99.473684210526315</v>
      </c>
      <c r="AO127" s="28" t="s">
        <v>774</v>
      </c>
      <c r="AP127" s="12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8" t="e">
        <f t="shared" si="23"/>
        <v>#DIV/0!</v>
      </c>
      <c r="BB127" s="8" t="e">
        <f t="shared" si="24"/>
        <v>#DIV/0!</v>
      </c>
      <c r="BC127" s="8" t="e">
        <f t="shared" si="25"/>
        <v>#DIV/0!</v>
      </c>
      <c r="BD127" s="8" t="e">
        <f t="shared" si="26"/>
        <v>#DIV/0!</v>
      </c>
      <c r="BE127" s="8" t="e">
        <f t="shared" si="27"/>
        <v>#DIV/0!</v>
      </c>
      <c r="BF127" s="8" t="e">
        <f t="shared" si="28"/>
        <v>#DIV/0!</v>
      </c>
      <c r="BG127" s="8" t="e">
        <f t="shared" si="29"/>
        <v>#DIV/0!</v>
      </c>
      <c r="BH127" s="8" t="e">
        <f t="shared" si="30"/>
        <v>#DIV/0!</v>
      </c>
      <c r="BI127" s="8" t="e">
        <f t="shared" si="31"/>
        <v>#DIV/0!</v>
      </c>
      <c r="BJ127" s="8" t="e">
        <f t="shared" si="32"/>
        <v>#DIV/0!</v>
      </c>
    </row>
    <row r="128" spans="1:62" s="13" customFormat="1" x14ac:dyDescent="0.8">
      <c r="A128">
        <v>26998895</v>
      </c>
      <c r="B128" t="s">
        <v>8</v>
      </c>
      <c r="C128">
        <v>2016</v>
      </c>
      <c r="D128" t="s">
        <v>273</v>
      </c>
      <c r="E128" t="s">
        <v>6</v>
      </c>
      <c r="F128" t="s">
        <v>149</v>
      </c>
      <c r="G128" s="10" t="s">
        <v>43</v>
      </c>
      <c r="H128" s="10" t="s">
        <v>54</v>
      </c>
      <c r="I128" s="10">
        <v>400</v>
      </c>
      <c r="J128" s="10"/>
      <c r="K128" s="10">
        <v>-28</v>
      </c>
      <c r="L128" s="4" t="s">
        <v>39</v>
      </c>
      <c r="M128" s="58" t="s">
        <v>62</v>
      </c>
      <c r="N128" s="10"/>
      <c r="O128" s="4" t="s">
        <v>72</v>
      </c>
      <c r="P128" s="4" t="s">
        <v>475</v>
      </c>
      <c r="Q128" s="4" t="s">
        <v>149</v>
      </c>
      <c r="R128" s="4"/>
      <c r="S128" s="10" t="s">
        <v>402</v>
      </c>
      <c r="T128" s="10"/>
      <c r="U128" s="10" t="s">
        <v>402</v>
      </c>
      <c r="V128" s="10" t="s">
        <v>402</v>
      </c>
      <c r="W128" s="10" t="s">
        <v>402</v>
      </c>
      <c r="X128" s="10" t="s">
        <v>402</v>
      </c>
      <c r="Y128" s="4" t="s">
        <v>52</v>
      </c>
      <c r="Z128" s="10" t="s">
        <v>48</v>
      </c>
      <c r="AA128" s="10" t="s">
        <v>402</v>
      </c>
      <c r="AB128" s="4">
        <f t="shared" si="34"/>
        <v>31.147540983606557</v>
      </c>
      <c r="AC128" s="10" t="s">
        <v>402</v>
      </c>
      <c r="AD128" s="10" t="s">
        <v>402</v>
      </c>
      <c r="AE128" s="10" t="s">
        <v>402</v>
      </c>
      <c r="AF128" s="10" t="s">
        <v>402</v>
      </c>
      <c r="AG128" s="10" t="s">
        <v>402</v>
      </c>
      <c r="AH128" s="10" t="s">
        <v>402</v>
      </c>
      <c r="AI128" s="10" t="s">
        <v>131</v>
      </c>
      <c r="AJ128" s="4" t="s">
        <v>127</v>
      </c>
      <c r="AK128" s="4"/>
      <c r="AL128" s="10">
        <v>420</v>
      </c>
      <c r="AM128" s="10">
        <v>610</v>
      </c>
      <c r="AN128" s="4">
        <f t="shared" si="22"/>
        <v>31.147540983606557</v>
      </c>
      <c r="AO128" s="28"/>
      <c r="AP128" s="12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8" t="e">
        <f t="shared" si="23"/>
        <v>#DIV/0!</v>
      </c>
      <c r="BB128" s="8" t="e">
        <f t="shared" si="24"/>
        <v>#DIV/0!</v>
      </c>
      <c r="BC128" s="8" t="e">
        <f t="shared" si="25"/>
        <v>#DIV/0!</v>
      </c>
      <c r="BD128" s="8" t="e">
        <f t="shared" si="26"/>
        <v>#DIV/0!</v>
      </c>
      <c r="BE128" s="8" t="e">
        <f t="shared" si="27"/>
        <v>#DIV/0!</v>
      </c>
      <c r="BF128" s="8" t="e">
        <f t="shared" si="28"/>
        <v>#DIV/0!</v>
      </c>
      <c r="BG128" s="8" t="e">
        <f t="shared" si="29"/>
        <v>#DIV/0!</v>
      </c>
      <c r="BH128" s="8" t="e">
        <f t="shared" si="30"/>
        <v>#DIV/0!</v>
      </c>
      <c r="BI128" s="8" t="e">
        <f t="shared" si="31"/>
        <v>#DIV/0!</v>
      </c>
      <c r="BJ128" s="8" t="e">
        <f t="shared" si="32"/>
        <v>#DIV/0!</v>
      </c>
    </row>
    <row r="129" spans="1:62" s="13" customFormat="1" x14ac:dyDescent="0.8">
      <c r="A129">
        <v>27936417</v>
      </c>
      <c r="B129" t="s">
        <v>14</v>
      </c>
      <c r="C129">
        <v>2017</v>
      </c>
      <c r="D129" t="s">
        <v>274</v>
      </c>
      <c r="E129" t="s">
        <v>6</v>
      </c>
      <c r="F129" t="s">
        <v>149</v>
      </c>
      <c r="G129" s="10" t="s">
        <v>43</v>
      </c>
      <c r="H129" s="10" t="s">
        <v>54</v>
      </c>
      <c r="I129" s="10">
        <v>53.7</v>
      </c>
      <c r="J129" s="10"/>
      <c r="K129" s="10">
        <v>-19.3</v>
      </c>
      <c r="L129" s="4" t="s">
        <v>39</v>
      </c>
      <c r="M129" s="58" t="s">
        <v>73</v>
      </c>
      <c r="N129" s="10" t="s">
        <v>777</v>
      </c>
      <c r="O129" s="4" t="s">
        <v>72</v>
      </c>
      <c r="P129" s="4" t="s">
        <v>776</v>
      </c>
      <c r="Q129" s="4" t="s">
        <v>149</v>
      </c>
      <c r="R129" s="4"/>
      <c r="S129" s="10">
        <v>36</v>
      </c>
      <c r="T129" s="10"/>
      <c r="U129" s="10" t="s">
        <v>402</v>
      </c>
      <c r="V129" s="10" t="s">
        <v>402</v>
      </c>
      <c r="W129" s="10" t="s">
        <v>402</v>
      </c>
      <c r="X129" s="10" t="s">
        <v>402</v>
      </c>
      <c r="Y129" s="4" t="s">
        <v>41</v>
      </c>
      <c r="Z129" s="10" t="s">
        <v>55</v>
      </c>
      <c r="AA129" s="10" t="s">
        <v>402</v>
      </c>
      <c r="AB129" s="4">
        <f t="shared" si="34"/>
        <v>97.19101123595506</v>
      </c>
      <c r="AC129" s="10" t="s">
        <v>402</v>
      </c>
      <c r="AD129" s="10" t="s">
        <v>402</v>
      </c>
      <c r="AE129" s="10" t="s">
        <v>402</v>
      </c>
      <c r="AF129" s="10" t="s">
        <v>402</v>
      </c>
      <c r="AG129" s="10" t="s">
        <v>402</v>
      </c>
      <c r="AH129" s="10" t="s">
        <v>402</v>
      </c>
      <c r="AI129" s="10" t="s">
        <v>775</v>
      </c>
      <c r="AJ129" s="4" t="s">
        <v>126</v>
      </c>
      <c r="AK129" s="4" t="s">
        <v>151</v>
      </c>
      <c r="AL129" s="10">
        <v>0.5</v>
      </c>
      <c r="AM129" s="10">
        <v>17.8</v>
      </c>
      <c r="AN129" s="4">
        <f t="shared" si="22"/>
        <v>97.19101123595506</v>
      </c>
      <c r="AO129" s="28" t="s">
        <v>778</v>
      </c>
      <c r="AP129" s="12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8" t="e">
        <f t="shared" si="23"/>
        <v>#DIV/0!</v>
      </c>
      <c r="BB129" s="8" t="e">
        <f t="shared" si="24"/>
        <v>#DIV/0!</v>
      </c>
      <c r="BC129" s="8" t="e">
        <f t="shared" si="25"/>
        <v>#DIV/0!</v>
      </c>
      <c r="BD129" s="8" t="e">
        <f t="shared" si="26"/>
        <v>#DIV/0!</v>
      </c>
      <c r="BE129" s="8" t="e">
        <f t="shared" si="27"/>
        <v>#DIV/0!</v>
      </c>
      <c r="BF129" s="8" t="e">
        <f t="shared" si="28"/>
        <v>#DIV/0!</v>
      </c>
      <c r="BG129" s="8" t="e">
        <f t="shared" si="29"/>
        <v>#DIV/0!</v>
      </c>
      <c r="BH129" s="8" t="e">
        <f t="shared" si="30"/>
        <v>#DIV/0!</v>
      </c>
      <c r="BI129" s="8" t="e">
        <f t="shared" si="31"/>
        <v>#DIV/0!</v>
      </c>
      <c r="BJ129" s="8" t="e">
        <f t="shared" si="32"/>
        <v>#DIV/0!</v>
      </c>
    </row>
    <row r="130" spans="1:62" s="13" customFormat="1" x14ac:dyDescent="0.8">
      <c r="A130">
        <v>28594473</v>
      </c>
      <c r="B130" t="s">
        <v>12</v>
      </c>
      <c r="C130">
        <v>2017</v>
      </c>
      <c r="D130" t="s">
        <v>275</v>
      </c>
      <c r="E130" t="s">
        <v>6</v>
      </c>
      <c r="F130" t="s">
        <v>149</v>
      </c>
      <c r="G130" s="10" t="s">
        <v>43</v>
      </c>
      <c r="H130" s="10" t="s">
        <v>54</v>
      </c>
      <c r="I130" s="10">
        <v>200</v>
      </c>
      <c r="J130" s="10"/>
      <c r="K130" s="10">
        <v>2.6</v>
      </c>
      <c r="L130" s="4" t="s">
        <v>39</v>
      </c>
      <c r="M130" s="58" t="s">
        <v>1070</v>
      </c>
      <c r="N130" s="10" t="s">
        <v>779</v>
      </c>
      <c r="O130" s="4" t="s">
        <v>72</v>
      </c>
      <c r="P130" s="4" t="s">
        <v>475</v>
      </c>
      <c r="Q130" s="4" t="s">
        <v>149</v>
      </c>
      <c r="R130" s="4"/>
      <c r="S130" s="10">
        <v>48</v>
      </c>
      <c r="T130" s="10"/>
      <c r="U130" s="10" t="s">
        <v>781</v>
      </c>
      <c r="V130" s="10" t="s">
        <v>402</v>
      </c>
      <c r="W130" s="10" t="s">
        <v>402</v>
      </c>
      <c r="X130" s="10" t="s">
        <v>402</v>
      </c>
      <c r="Y130" s="4" t="s">
        <v>52</v>
      </c>
      <c r="Z130" s="10" t="s">
        <v>63</v>
      </c>
      <c r="AA130" s="10">
        <v>5</v>
      </c>
      <c r="AB130" s="4">
        <f t="shared" si="34"/>
        <v>81.641468682505405</v>
      </c>
      <c r="AC130" s="10" t="s">
        <v>402</v>
      </c>
      <c r="AD130" s="10" t="s">
        <v>402</v>
      </c>
      <c r="AE130" s="10" t="s">
        <v>402</v>
      </c>
      <c r="AF130" s="10" t="s">
        <v>60</v>
      </c>
      <c r="AG130" s="10" t="s">
        <v>595</v>
      </c>
      <c r="AH130" s="10" t="s">
        <v>780</v>
      </c>
      <c r="AI130" s="10" t="s">
        <v>131</v>
      </c>
      <c r="AJ130" s="4" t="s">
        <v>127</v>
      </c>
      <c r="AK130" s="4"/>
      <c r="AL130" s="10">
        <v>85</v>
      </c>
      <c r="AM130" s="10">
        <v>463</v>
      </c>
      <c r="AN130" s="4">
        <f t="shared" si="22"/>
        <v>81.641468682505405</v>
      </c>
      <c r="AO130" s="28"/>
      <c r="AP130" s="12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8" t="e">
        <f t="shared" si="23"/>
        <v>#DIV/0!</v>
      </c>
      <c r="BB130" s="8" t="e">
        <f t="shared" si="24"/>
        <v>#DIV/0!</v>
      </c>
      <c r="BC130" s="8" t="e">
        <f t="shared" si="25"/>
        <v>#DIV/0!</v>
      </c>
      <c r="BD130" s="8" t="e">
        <f t="shared" si="26"/>
        <v>#DIV/0!</v>
      </c>
      <c r="BE130" s="8" t="e">
        <f t="shared" si="27"/>
        <v>#DIV/0!</v>
      </c>
      <c r="BF130" s="8" t="e">
        <f t="shared" si="28"/>
        <v>#DIV/0!</v>
      </c>
      <c r="BG130" s="8" t="e">
        <f t="shared" si="29"/>
        <v>#DIV/0!</v>
      </c>
      <c r="BH130" s="8" t="e">
        <f t="shared" si="30"/>
        <v>#DIV/0!</v>
      </c>
      <c r="BI130" s="8" t="e">
        <f t="shared" si="31"/>
        <v>#DIV/0!</v>
      </c>
      <c r="BJ130" s="8" t="e">
        <f t="shared" si="32"/>
        <v>#DIV/0!</v>
      </c>
    </row>
    <row r="131" spans="1:62" s="13" customFormat="1" x14ac:dyDescent="0.8">
      <c r="A131">
        <v>23851463</v>
      </c>
      <c r="B131" t="s">
        <v>10</v>
      </c>
      <c r="C131">
        <v>2013</v>
      </c>
      <c r="D131" t="s">
        <v>276</v>
      </c>
      <c r="E131" t="s">
        <v>6</v>
      </c>
      <c r="F131" t="s">
        <v>149</v>
      </c>
      <c r="G131" s="10" t="s">
        <v>43</v>
      </c>
      <c r="H131" s="10" t="s">
        <v>54</v>
      </c>
      <c r="I131" s="10">
        <v>27</v>
      </c>
      <c r="J131" s="10"/>
      <c r="K131" s="10" t="s">
        <v>402</v>
      </c>
      <c r="L131" s="4" t="s">
        <v>39</v>
      </c>
      <c r="M131" s="58" t="s">
        <v>40</v>
      </c>
      <c r="N131" s="10" t="s">
        <v>782</v>
      </c>
      <c r="O131" s="4" t="s">
        <v>62</v>
      </c>
      <c r="P131" s="4" t="s">
        <v>597</v>
      </c>
      <c r="Q131" s="4" t="s">
        <v>149</v>
      </c>
      <c r="R131" s="4"/>
      <c r="S131" s="10" t="s">
        <v>402</v>
      </c>
      <c r="T131" s="10"/>
      <c r="U131" s="10" t="s">
        <v>402</v>
      </c>
      <c r="V131" s="10" t="s">
        <v>402</v>
      </c>
      <c r="W131" s="10" t="s">
        <v>402</v>
      </c>
      <c r="X131" s="10" t="s">
        <v>402</v>
      </c>
      <c r="Y131" s="4" t="s">
        <v>41</v>
      </c>
      <c r="Z131" s="10" t="s">
        <v>55</v>
      </c>
      <c r="AA131" s="10">
        <v>1</v>
      </c>
      <c r="AB131" s="4" t="e">
        <f t="shared" ref="AB131:AB194" si="35">AN131</f>
        <v>#VALUE!</v>
      </c>
      <c r="AC131" s="10" t="s">
        <v>402</v>
      </c>
      <c r="AD131" s="10" t="s">
        <v>402</v>
      </c>
      <c r="AE131" s="10" t="s">
        <v>402</v>
      </c>
      <c r="AF131" s="10" t="s">
        <v>402</v>
      </c>
      <c r="AG131" s="10" t="s">
        <v>402</v>
      </c>
      <c r="AH131" s="10" t="s">
        <v>402</v>
      </c>
      <c r="AI131" s="10" t="s">
        <v>742</v>
      </c>
      <c r="AJ131" s="10" t="s">
        <v>742</v>
      </c>
      <c r="AK131" s="4"/>
      <c r="AL131" s="10" t="s">
        <v>742</v>
      </c>
      <c r="AM131" s="10" t="s">
        <v>742</v>
      </c>
      <c r="AN131" s="4" t="e">
        <f t="shared" ref="AN131:AN194" si="36">(1-(AL131/AM131))*100</f>
        <v>#VALUE!</v>
      </c>
      <c r="AO131" s="28" t="s">
        <v>785</v>
      </c>
      <c r="AP131" s="12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8" t="e">
        <f t="shared" ref="BA131:BA194" si="37">(AP131/$AZ$2)*100</f>
        <v>#DIV/0!</v>
      </c>
      <c r="BB131" s="8" t="e">
        <f t="shared" ref="BB131:BB194" si="38">(AQ131/$AZ$2)*100</f>
        <v>#DIV/0!</v>
      </c>
      <c r="BC131" s="8" t="e">
        <f t="shared" ref="BC131:BC194" si="39">(AR131/$AZ$2)*100</f>
        <v>#DIV/0!</v>
      </c>
      <c r="BD131" s="8" t="e">
        <f t="shared" ref="BD131:BD194" si="40">(AS131/$AZ$2)*100</f>
        <v>#DIV/0!</v>
      </c>
      <c r="BE131" s="8" t="e">
        <f t="shared" ref="BE131:BE194" si="41">(AT131/$AZ$2)*100</f>
        <v>#DIV/0!</v>
      </c>
      <c r="BF131" s="8" t="e">
        <f t="shared" ref="BF131:BF194" si="42">(AU131/$AZ$2)*100</f>
        <v>#DIV/0!</v>
      </c>
      <c r="BG131" s="8" t="e">
        <f t="shared" ref="BG131:BG194" si="43">(AV131/$AZ$2)*100</f>
        <v>#DIV/0!</v>
      </c>
      <c r="BH131" s="8" t="e">
        <f t="shared" ref="BH131:BH194" si="44">(AW131/$AZ$2)*100</f>
        <v>#DIV/0!</v>
      </c>
      <c r="BI131" s="8" t="e">
        <f t="shared" ref="BI131:BI194" si="45">(AX131/$AZ$2)*100</f>
        <v>#DIV/0!</v>
      </c>
      <c r="BJ131" s="8" t="e">
        <f t="shared" ref="BJ131:BJ194" si="46">(AY131/$AZ$2)*100</f>
        <v>#DIV/0!</v>
      </c>
    </row>
    <row r="132" spans="1:62" s="13" customFormat="1" x14ac:dyDescent="0.8">
      <c r="A132">
        <v>25678124</v>
      </c>
      <c r="B132" t="s">
        <v>14</v>
      </c>
      <c r="C132">
        <v>2015</v>
      </c>
      <c r="D132" t="s">
        <v>277</v>
      </c>
      <c r="E132" t="s">
        <v>6</v>
      </c>
      <c r="F132" t="s">
        <v>149</v>
      </c>
      <c r="G132" s="10" t="s">
        <v>43</v>
      </c>
      <c r="H132" s="10" t="s">
        <v>54</v>
      </c>
      <c r="I132" s="10">
        <v>60</v>
      </c>
      <c r="J132" s="10" t="s">
        <v>760</v>
      </c>
      <c r="K132" s="10" t="s">
        <v>402</v>
      </c>
      <c r="L132" s="4" t="s">
        <v>55</v>
      </c>
      <c r="M132" s="58" t="s">
        <v>1068</v>
      </c>
      <c r="N132" s="10" t="s">
        <v>784</v>
      </c>
      <c r="O132" s="4" t="s">
        <v>72</v>
      </c>
      <c r="P132" s="4" t="s">
        <v>783</v>
      </c>
      <c r="Q132" s="4" t="s">
        <v>149</v>
      </c>
      <c r="R132" s="4"/>
      <c r="S132" s="10">
        <v>91</v>
      </c>
      <c r="T132" s="10"/>
      <c r="U132" s="10">
        <v>3.33</v>
      </c>
      <c r="V132" s="10" t="s">
        <v>402</v>
      </c>
      <c r="W132" s="10" t="s">
        <v>402</v>
      </c>
      <c r="X132" s="10" t="s">
        <v>402</v>
      </c>
      <c r="Y132" s="4" t="s">
        <v>52</v>
      </c>
      <c r="Z132" s="10" t="s">
        <v>53</v>
      </c>
      <c r="AA132" s="10" t="s">
        <v>402</v>
      </c>
      <c r="AB132" s="4">
        <f t="shared" si="35"/>
        <v>95.454545454545453</v>
      </c>
      <c r="AC132" s="10" t="s">
        <v>402</v>
      </c>
      <c r="AD132" s="10" t="s">
        <v>402</v>
      </c>
      <c r="AE132" s="10" t="s">
        <v>402</v>
      </c>
      <c r="AF132" s="10" t="s">
        <v>402</v>
      </c>
      <c r="AG132" s="10" t="s">
        <v>402</v>
      </c>
      <c r="AH132" s="10" t="s">
        <v>402</v>
      </c>
      <c r="AI132" s="10" t="s">
        <v>131</v>
      </c>
      <c r="AJ132" s="4" t="s">
        <v>126</v>
      </c>
      <c r="AK132" s="4" t="s">
        <v>621</v>
      </c>
      <c r="AL132" s="10">
        <v>0.2</v>
      </c>
      <c r="AM132" s="10">
        <v>4.4000000000000004</v>
      </c>
      <c r="AN132" s="4">
        <f t="shared" si="36"/>
        <v>95.454545454545453</v>
      </c>
      <c r="AO132" s="28"/>
      <c r="AP132" s="12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8" t="e">
        <f t="shared" si="37"/>
        <v>#DIV/0!</v>
      </c>
      <c r="BB132" s="8" t="e">
        <f t="shared" si="38"/>
        <v>#DIV/0!</v>
      </c>
      <c r="BC132" s="8" t="e">
        <f t="shared" si="39"/>
        <v>#DIV/0!</v>
      </c>
      <c r="BD132" s="8" t="e">
        <f t="shared" si="40"/>
        <v>#DIV/0!</v>
      </c>
      <c r="BE132" s="8" t="e">
        <f t="shared" si="41"/>
        <v>#DIV/0!</v>
      </c>
      <c r="BF132" s="8" t="e">
        <f t="shared" si="42"/>
        <v>#DIV/0!</v>
      </c>
      <c r="BG132" s="8" t="e">
        <f t="shared" si="43"/>
        <v>#DIV/0!</v>
      </c>
      <c r="BH132" s="8" t="e">
        <f t="shared" si="44"/>
        <v>#DIV/0!</v>
      </c>
      <c r="BI132" s="8" t="e">
        <f t="shared" si="45"/>
        <v>#DIV/0!</v>
      </c>
      <c r="BJ132" s="8" t="e">
        <f t="shared" si="46"/>
        <v>#DIV/0!</v>
      </c>
    </row>
    <row r="133" spans="1:62" s="13" customFormat="1" x14ac:dyDescent="0.8">
      <c r="A133">
        <v>30743049</v>
      </c>
      <c r="B133" t="s">
        <v>14</v>
      </c>
      <c r="C133">
        <v>2019</v>
      </c>
      <c r="D133" t="s">
        <v>278</v>
      </c>
      <c r="E133" t="s">
        <v>6</v>
      </c>
      <c r="F133" t="s">
        <v>149</v>
      </c>
      <c r="G133" s="10" t="s">
        <v>43</v>
      </c>
      <c r="H133" s="10" t="s">
        <v>54</v>
      </c>
      <c r="I133" s="10">
        <v>60</v>
      </c>
      <c r="J133" s="10" t="s">
        <v>760</v>
      </c>
      <c r="K133" s="10" t="s">
        <v>787</v>
      </c>
      <c r="L133" s="4" t="s">
        <v>39</v>
      </c>
      <c r="M133" s="58" t="s">
        <v>879</v>
      </c>
      <c r="N133" s="10" t="s">
        <v>786</v>
      </c>
      <c r="O133" s="4" t="s">
        <v>72</v>
      </c>
      <c r="P133" s="4" t="s">
        <v>776</v>
      </c>
      <c r="Q133" s="4" t="s">
        <v>123</v>
      </c>
      <c r="R133" s="4"/>
      <c r="S133" s="10">
        <v>2</v>
      </c>
      <c r="T133" s="10"/>
      <c r="U133" s="10" t="s">
        <v>402</v>
      </c>
      <c r="V133" s="39">
        <v>0.16200000000000001</v>
      </c>
      <c r="W133" s="10" t="s">
        <v>402</v>
      </c>
      <c r="X133" s="10" t="s">
        <v>402</v>
      </c>
      <c r="Y133" s="4" t="s">
        <v>52</v>
      </c>
      <c r="Z133" s="10" t="s">
        <v>48</v>
      </c>
      <c r="AA133" s="10">
        <v>1</v>
      </c>
      <c r="AB133" s="4">
        <f t="shared" si="35"/>
        <v>87.805486284289287</v>
      </c>
      <c r="AC133" s="10">
        <v>4.8</v>
      </c>
      <c r="AD133" s="10">
        <v>3.9</v>
      </c>
      <c r="AE133" s="10">
        <v>1.1000000000000001</v>
      </c>
      <c r="AF133" s="10" t="s">
        <v>60</v>
      </c>
      <c r="AG133" s="10" t="s">
        <v>63</v>
      </c>
      <c r="AH133" s="10" t="s">
        <v>99</v>
      </c>
      <c r="AI133" s="10" t="s">
        <v>495</v>
      </c>
      <c r="AJ133" s="4" t="s">
        <v>127</v>
      </c>
      <c r="AK133" s="4"/>
      <c r="AL133" s="10">
        <v>48.9</v>
      </c>
      <c r="AM133" s="10">
        <v>401</v>
      </c>
      <c r="AN133" s="4">
        <f t="shared" si="36"/>
        <v>87.805486284289287</v>
      </c>
      <c r="AO133" s="28"/>
      <c r="AP133" s="12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8" t="e">
        <f t="shared" si="37"/>
        <v>#DIV/0!</v>
      </c>
      <c r="BB133" s="8" t="e">
        <f t="shared" si="38"/>
        <v>#DIV/0!</v>
      </c>
      <c r="BC133" s="8" t="e">
        <f t="shared" si="39"/>
        <v>#DIV/0!</v>
      </c>
      <c r="BD133" s="8" t="e">
        <f t="shared" si="40"/>
        <v>#DIV/0!</v>
      </c>
      <c r="BE133" s="8" t="e">
        <f t="shared" si="41"/>
        <v>#DIV/0!</v>
      </c>
      <c r="BF133" s="8" t="e">
        <f t="shared" si="42"/>
        <v>#DIV/0!</v>
      </c>
      <c r="BG133" s="8" t="e">
        <f t="shared" si="43"/>
        <v>#DIV/0!</v>
      </c>
      <c r="BH133" s="8" t="e">
        <f t="shared" si="44"/>
        <v>#DIV/0!</v>
      </c>
      <c r="BI133" s="8" t="e">
        <f t="shared" si="45"/>
        <v>#DIV/0!</v>
      </c>
      <c r="BJ133" s="8" t="e">
        <f t="shared" si="46"/>
        <v>#DIV/0!</v>
      </c>
    </row>
    <row r="134" spans="1:62" s="13" customFormat="1" x14ac:dyDescent="0.8">
      <c r="A134">
        <v>25504837</v>
      </c>
      <c r="B134" t="s">
        <v>12</v>
      </c>
      <c r="C134">
        <v>2015</v>
      </c>
      <c r="D134" t="s">
        <v>87</v>
      </c>
      <c r="E134" t="s">
        <v>6</v>
      </c>
      <c r="F134" t="s">
        <v>149</v>
      </c>
      <c r="G134" s="10" t="s">
        <v>43</v>
      </c>
      <c r="H134" s="10" t="s">
        <v>64</v>
      </c>
      <c r="I134" s="10">
        <v>580</v>
      </c>
      <c r="J134" s="10"/>
      <c r="K134" s="10">
        <v>-15</v>
      </c>
      <c r="L134" s="4" t="s">
        <v>39</v>
      </c>
      <c r="M134" s="58" t="s">
        <v>77</v>
      </c>
      <c r="N134" s="10" t="s">
        <v>788</v>
      </c>
      <c r="O134" s="4" t="s">
        <v>72</v>
      </c>
      <c r="P134" s="4" t="s">
        <v>669</v>
      </c>
      <c r="Q134" s="4" t="s">
        <v>123</v>
      </c>
      <c r="R134" s="4"/>
      <c r="S134" s="10">
        <v>20</v>
      </c>
      <c r="T134" s="10"/>
      <c r="U134" s="10" t="s">
        <v>402</v>
      </c>
      <c r="V134" s="10" t="s">
        <v>402</v>
      </c>
      <c r="W134" s="10" t="s">
        <v>402</v>
      </c>
      <c r="X134" s="10" t="s">
        <v>402</v>
      </c>
      <c r="Y134" s="4" t="s">
        <v>52</v>
      </c>
      <c r="Z134" s="10" t="s">
        <v>63</v>
      </c>
      <c r="AA134" s="10" t="s">
        <v>402</v>
      </c>
      <c r="AB134" s="4" t="e">
        <f t="shared" si="35"/>
        <v>#VALUE!</v>
      </c>
      <c r="AC134" s="10" t="s">
        <v>402</v>
      </c>
      <c r="AD134" s="10" t="s">
        <v>402</v>
      </c>
      <c r="AE134" s="10" t="s">
        <v>402</v>
      </c>
      <c r="AF134" s="10" t="s">
        <v>60</v>
      </c>
      <c r="AG134" s="10" t="s">
        <v>99</v>
      </c>
      <c r="AH134" s="10" t="s">
        <v>105</v>
      </c>
      <c r="AI134" s="10" t="s">
        <v>131</v>
      </c>
      <c r="AJ134" s="4" t="s">
        <v>126</v>
      </c>
      <c r="AK134" s="4" t="s">
        <v>621</v>
      </c>
      <c r="AL134" s="10" t="s">
        <v>402</v>
      </c>
      <c r="AM134" s="10" t="s">
        <v>402</v>
      </c>
      <c r="AN134" s="4" t="e">
        <f t="shared" si="36"/>
        <v>#VALUE!</v>
      </c>
      <c r="AO134" s="28"/>
      <c r="AP134" s="12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8" t="e">
        <f t="shared" si="37"/>
        <v>#DIV/0!</v>
      </c>
      <c r="BB134" s="8" t="e">
        <f t="shared" si="38"/>
        <v>#DIV/0!</v>
      </c>
      <c r="BC134" s="8" t="e">
        <f t="shared" si="39"/>
        <v>#DIV/0!</v>
      </c>
      <c r="BD134" s="8" t="e">
        <f t="shared" si="40"/>
        <v>#DIV/0!</v>
      </c>
      <c r="BE134" s="8" t="e">
        <f t="shared" si="41"/>
        <v>#DIV/0!</v>
      </c>
      <c r="BF134" s="8" t="e">
        <f t="shared" si="42"/>
        <v>#DIV/0!</v>
      </c>
      <c r="BG134" s="8" t="e">
        <f t="shared" si="43"/>
        <v>#DIV/0!</v>
      </c>
      <c r="BH134" s="8" t="e">
        <f t="shared" si="44"/>
        <v>#DIV/0!</v>
      </c>
      <c r="BI134" s="8" t="e">
        <f t="shared" si="45"/>
        <v>#DIV/0!</v>
      </c>
      <c r="BJ134" s="8" t="e">
        <f t="shared" si="46"/>
        <v>#DIV/0!</v>
      </c>
    </row>
    <row r="135" spans="1:62" s="13" customFormat="1" x14ac:dyDescent="0.8">
      <c r="A135">
        <v>25633047</v>
      </c>
      <c r="B135" t="s">
        <v>10</v>
      </c>
      <c r="C135">
        <v>2015</v>
      </c>
      <c r="D135" t="s">
        <v>279</v>
      </c>
      <c r="E135" t="s">
        <v>6</v>
      </c>
      <c r="F135" t="s">
        <v>149</v>
      </c>
      <c r="G135" s="10" t="s">
        <v>43</v>
      </c>
      <c r="H135" s="10" t="s">
        <v>54</v>
      </c>
      <c r="I135" s="10">
        <v>140</v>
      </c>
      <c r="J135" s="10"/>
      <c r="K135" s="10" t="s">
        <v>402</v>
      </c>
      <c r="L135" s="4" t="s">
        <v>39</v>
      </c>
      <c r="M135" s="58" t="s">
        <v>100</v>
      </c>
      <c r="N135" s="10" t="s">
        <v>789</v>
      </c>
      <c r="O135" s="4" t="s">
        <v>72</v>
      </c>
      <c r="P135" s="4" t="s">
        <v>475</v>
      </c>
      <c r="Q135" s="4" t="s">
        <v>149</v>
      </c>
      <c r="R135" s="4"/>
      <c r="S135" s="10">
        <v>1</v>
      </c>
      <c r="T135" s="10"/>
      <c r="U135" s="10" t="s">
        <v>402</v>
      </c>
      <c r="V135" s="10" t="s">
        <v>402</v>
      </c>
      <c r="W135" s="10" t="s">
        <v>402</v>
      </c>
      <c r="X135" s="10" t="s">
        <v>402</v>
      </c>
      <c r="Y135" s="4" t="s">
        <v>52</v>
      </c>
      <c r="Z135" s="10" t="s">
        <v>60</v>
      </c>
      <c r="AA135" s="10">
        <v>9</v>
      </c>
      <c r="AB135" s="4">
        <f t="shared" si="35"/>
        <v>92.837273991655081</v>
      </c>
      <c r="AC135" s="10" t="s">
        <v>402</v>
      </c>
      <c r="AD135" s="10" t="s">
        <v>402</v>
      </c>
      <c r="AE135" s="10" t="s">
        <v>402</v>
      </c>
      <c r="AF135" s="10" t="s">
        <v>402</v>
      </c>
      <c r="AG135" s="10" t="s">
        <v>402</v>
      </c>
      <c r="AH135" s="10" t="s">
        <v>402</v>
      </c>
      <c r="AI135" s="10" t="s">
        <v>131</v>
      </c>
      <c r="AJ135" s="4" t="s">
        <v>127</v>
      </c>
      <c r="AK135" s="4"/>
      <c r="AL135" s="10">
        <v>103</v>
      </c>
      <c r="AM135" s="10">
        <v>1438</v>
      </c>
      <c r="AN135" s="4">
        <f t="shared" si="36"/>
        <v>92.837273991655081</v>
      </c>
      <c r="AO135" s="28"/>
      <c r="AP135" s="12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8" t="e">
        <f t="shared" si="37"/>
        <v>#DIV/0!</v>
      </c>
      <c r="BB135" s="8" t="e">
        <f t="shared" si="38"/>
        <v>#DIV/0!</v>
      </c>
      <c r="BC135" s="8" t="e">
        <f t="shared" si="39"/>
        <v>#DIV/0!</v>
      </c>
      <c r="BD135" s="8" t="e">
        <f t="shared" si="40"/>
        <v>#DIV/0!</v>
      </c>
      <c r="BE135" s="8" t="e">
        <f t="shared" si="41"/>
        <v>#DIV/0!</v>
      </c>
      <c r="BF135" s="8" t="e">
        <f t="shared" si="42"/>
        <v>#DIV/0!</v>
      </c>
      <c r="BG135" s="8" t="e">
        <f t="shared" si="43"/>
        <v>#DIV/0!</v>
      </c>
      <c r="BH135" s="8" t="e">
        <f t="shared" si="44"/>
        <v>#DIV/0!</v>
      </c>
      <c r="BI135" s="8" t="e">
        <f t="shared" si="45"/>
        <v>#DIV/0!</v>
      </c>
      <c r="BJ135" s="8" t="e">
        <f t="shared" si="46"/>
        <v>#DIV/0!</v>
      </c>
    </row>
    <row r="136" spans="1:62" s="13" customFormat="1" x14ac:dyDescent="0.8">
      <c r="A136">
        <v>27731621</v>
      </c>
      <c r="B136" t="s">
        <v>8</v>
      </c>
      <c r="C136">
        <v>2016</v>
      </c>
      <c r="D136" t="s">
        <v>280</v>
      </c>
      <c r="E136" t="s">
        <v>6</v>
      </c>
      <c r="F136" t="s">
        <v>149</v>
      </c>
      <c r="G136" s="10" t="s">
        <v>43</v>
      </c>
      <c r="H136" s="10" t="s">
        <v>54</v>
      </c>
      <c r="I136" s="10">
        <v>100</v>
      </c>
      <c r="J136" s="10" t="s">
        <v>760</v>
      </c>
      <c r="K136" s="10" t="s">
        <v>402</v>
      </c>
      <c r="L136" s="4" t="s">
        <v>39</v>
      </c>
      <c r="M136" s="58" t="s">
        <v>1070</v>
      </c>
      <c r="N136" s="10" t="s">
        <v>791</v>
      </c>
      <c r="O136" s="4" t="s">
        <v>55</v>
      </c>
      <c r="P136" s="4" t="s">
        <v>792</v>
      </c>
      <c r="Q136" s="4" t="s">
        <v>124</v>
      </c>
      <c r="R136" s="4"/>
      <c r="S136" s="10">
        <v>20</v>
      </c>
      <c r="T136" s="10"/>
      <c r="U136" s="10" t="s">
        <v>402</v>
      </c>
      <c r="V136" s="10" t="s">
        <v>402</v>
      </c>
      <c r="W136" s="10" t="s">
        <v>402</v>
      </c>
      <c r="X136" s="10" t="s">
        <v>402</v>
      </c>
      <c r="Y136" s="4" t="s">
        <v>52</v>
      </c>
      <c r="Z136" s="10" t="s">
        <v>60</v>
      </c>
      <c r="AA136" s="10" t="s">
        <v>402</v>
      </c>
      <c r="AB136" s="4">
        <f t="shared" si="35"/>
        <v>99.99363057324841</v>
      </c>
      <c r="AC136" s="10" t="s">
        <v>402</v>
      </c>
      <c r="AD136" s="10" t="s">
        <v>402</v>
      </c>
      <c r="AE136" s="10" t="s">
        <v>402</v>
      </c>
      <c r="AF136" s="10" t="s">
        <v>402</v>
      </c>
      <c r="AG136" s="10" t="s">
        <v>402</v>
      </c>
      <c r="AH136" s="10" t="s">
        <v>402</v>
      </c>
      <c r="AI136" s="10" t="s">
        <v>119</v>
      </c>
      <c r="AJ136" s="4" t="s">
        <v>127</v>
      </c>
      <c r="AK136" s="4" t="s">
        <v>790</v>
      </c>
      <c r="AL136" s="10">
        <v>0.1</v>
      </c>
      <c r="AM136" s="10">
        <v>1570</v>
      </c>
      <c r="AN136" s="4">
        <f t="shared" si="36"/>
        <v>99.99363057324841</v>
      </c>
      <c r="AO136" s="28"/>
      <c r="AP136" s="12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8" t="e">
        <f t="shared" si="37"/>
        <v>#DIV/0!</v>
      </c>
      <c r="BB136" s="8" t="e">
        <f t="shared" si="38"/>
        <v>#DIV/0!</v>
      </c>
      <c r="BC136" s="8" t="e">
        <f t="shared" si="39"/>
        <v>#DIV/0!</v>
      </c>
      <c r="BD136" s="8" t="e">
        <f t="shared" si="40"/>
        <v>#DIV/0!</v>
      </c>
      <c r="BE136" s="8" t="e">
        <f t="shared" si="41"/>
        <v>#DIV/0!</v>
      </c>
      <c r="BF136" s="8" t="e">
        <f t="shared" si="42"/>
        <v>#DIV/0!</v>
      </c>
      <c r="BG136" s="8" t="e">
        <f t="shared" si="43"/>
        <v>#DIV/0!</v>
      </c>
      <c r="BH136" s="8" t="e">
        <f t="shared" si="44"/>
        <v>#DIV/0!</v>
      </c>
      <c r="BI136" s="8" t="e">
        <f t="shared" si="45"/>
        <v>#DIV/0!</v>
      </c>
      <c r="BJ136" s="8" t="e">
        <f t="shared" si="46"/>
        <v>#DIV/0!</v>
      </c>
    </row>
    <row r="137" spans="1:62" s="13" customFormat="1" x14ac:dyDescent="0.8">
      <c r="A137">
        <v>25034575</v>
      </c>
      <c r="B137" t="s">
        <v>15</v>
      </c>
      <c r="C137">
        <v>2014</v>
      </c>
      <c r="D137" t="s">
        <v>281</v>
      </c>
      <c r="E137" t="s">
        <v>6</v>
      </c>
      <c r="F137" t="s">
        <v>149</v>
      </c>
      <c r="G137" s="10" t="s">
        <v>43</v>
      </c>
      <c r="H137" s="10" t="s">
        <v>54</v>
      </c>
      <c r="I137" s="10">
        <v>165</v>
      </c>
      <c r="J137" s="10"/>
      <c r="K137" s="10"/>
      <c r="L137" s="4" t="s">
        <v>39</v>
      </c>
      <c r="M137" s="58" t="s">
        <v>46</v>
      </c>
      <c r="N137" s="10" t="s">
        <v>793</v>
      </c>
      <c r="O137" s="4" t="s">
        <v>72</v>
      </c>
      <c r="P137" s="4" t="s">
        <v>794</v>
      </c>
      <c r="Q137" s="4" t="s">
        <v>149</v>
      </c>
      <c r="R137" s="4"/>
      <c r="S137" s="10">
        <v>1</v>
      </c>
      <c r="T137" s="10"/>
      <c r="U137" s="10" t="s">
        <v>402</v>
      </c>
      <c r="V137" s="10" t="s">
        <v>402</v>
      </c>
      <c r="W137" s="10" t="s">
        <v>402</v>
      </c>
      <c r="X137" s="10" t="s">
        <v>402</v>
      </c>
      <c r="Y137" s="4" t="s">
        <v>52</v>
      </c>
      <c r="Z137" s="10" t="s">
        <v>60</v>
      </c>
      <c r="AA137" s="10">
        <v>9</v>
      </c>
      <c r="AB137" s="4">
        <f t="shared" si="35"/>
        <v>90.528808208366215</v>
      </c>
      <c r="AC137" s="10" t="s">
        <v>402</v>
      </c>
      <c r="AD137" s="10" t="s">
        <v>402</v>
      </c>
      <c r="AE137" s="10" t="s">
        <v>402</v>
      </c>
      <c r="AF137" s="10" t="s">
        <v>63</v>
      </c>
      <c r="AG137" s="10" t="s">
        <v>60</v>
      </c>
      <c r="AH137" s="10" t="s">
        <v>99</v>
      </c>
      <c r="AI137" s="10" t="s">
        <v>131</v>
      </c>
      <c r="AJ137" s="4" t="s">
        <v>127</v>
      </c>
      <c r="AK137" s="4"/>
      <c r="AL137" s="10">
        <v>120</v>
      </c>
      <c r="AM137" s="10">
        <v>1267</v>
      </c>
      <c r="AN137" s="4">
        <f t="shared" si="36"/>
        <v>90.528808208366215</v>
      </c>
      <c r="AO137" s="28"/>
      <c r="AP137" s="12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8" t="e">
        <f t="shared" si="37"/>
        <v>#DIV/0!</v>
      </c>
      <c r="BB137" s="8" t="e">
        <f t="shared" si="38"/>
        <v>#DIV/0!</v>
      </c>
      <c r="BC137" s="8" t="e">
        <f t="shared" si="39"/>
        <v>#DIV/0!</v>
      </c>
      <c r="BD137" s="8" t="e">
        <f t="shared" si="40"/>
        <v>#DIV/0!</v>
      </c>
      <c r="BE137" s="8" t="e">
        <f t="shared" si="41"/>
        <v>#DIV/0!</v>
      </c>
      <c r="BF137" s="8" t="e">
        <f t="shared" si="42"/>
        <v>#DIV/0!</v>
      </c>
      <c r="BG137" s="8" t="e">
        <f t="shared" si="43"/>
        <v>#DIV/0!</v>
      </c>
      <c r="BH137" s="8" t="e">
        <f t="shared" si="44"/>
        <v>#DIV/0!</v>
      </c>
      <c r="BI137" s="8" t="e">
        <f t="shared" si="45"/>
        <v>#DIV/0!</v>
      </c>
      <c r="BJ137" s="8" t="e">
        <f t="shared" si="46"/>
        <v>#DIV/0!</v>
      </c>
    </row>
    <row r="138" spans="1:62" s="13" customFormat="1" x14ac:dyDescent="0.8">
      <c r="A138">
        <v>26727423</v>
      </c>
      <c r="B138" t="s">
        <v>7</v>
      </c>
      <c r="C138">
        <v>2016</v>
      </c>
      <c r="D138" t="s">
        <v>282</v>
      </c>
      <c r="E138" t="s">
        <v>6</v>
      </c>
      <c r="F138" t="s">
        <v>149</v>
      </c>
      <c r="G138" s="10" t="s">
        <v>402</v>
      </c>
      <c r="H138" s="10" t="s">
        <v>402</v>
      </c>
      <c r="I138" s="10">
        <v>216</v>
      </c>
      <c r="J138" s="10"/>
      <c r="K138" s="10" t="s">
        <v>402</v>
      </c>
      <c r="L138" s="4" t="s">
        <v>39</v>
      </c>
      <c r="M138" s="58" t="s">
        <v>51</v>
      </c>
      <c r="N138" s="10" t="s">
        <v>796</v>
      </c>
      <c r="O138" s="4" t="s">
        <v>72</v>
      </c>
      <c r="P138" s="4" t="s">
        <v>795</v>
      </c>
      <c r="Q138" s="4" t="s">
        <v>149</v>
      </c>
      <c r="R138" s="4"/>
      <c r="S138" s="10" t="s">
        <v>402</v>
      </c>
      <c r="T138" s="10"/>
      <c r="U138" s="10" t="s">
        <v>402</v>
      </c>
      <c r="V138" s="10" t="s">
        <v>402</v>
      </c>
      <c r="W138" s="10" t="s">
        <v>402</v>
      </c>
      <c r="X138" s="10" t="s">
        <v>402</v>
      </c>
      <c r="Y138" s="4" t="s">
        <v>52</v>
      </c>
      <c r="Z138" s="10" t="s">
        <v>55</v>
      </c>
      <c r="AA138" s="10">
        <v>1</v>
      </c>
      <c r="AB138" s="4" t="e">
        <f t="shared" si="35"/>
        <v>#VALUE!</v>
      </c>
      <c r="AC138" s="10" t="s">
        <v>402</v>
      </c>
      <c r="AD138" s="10" t="s">
        <v>402</v>
      </c>
      <c r="AE138" s="10" t="s">
        <v>402</v>
      </c>
      <c r="AF138" s="10" t="s">
        <v>402</v>
      </c>
      <c r="AG138" s="10" t="s">
        <v>402</v>
      </c>
      <c r="AH138" s="10" t="s">
        <v>402</v>
      </c>
      <c r="AI138" s="10"/>
      <c r="AJ138" s="4" t="s">
        <v>125</v>
      </c>
      <c r="AK138" s="4" t="s">
        <v>650</v>
      </c>
      <c r="AL138" s="10" t="s">
        <v>402</v>
      </c>
      <c r="AM138" s="10" t="s">
        <v>402</v>
      </c>
      <c r="AN138" s="4" t="e">
        <f t="shared" si="36"/>
        <v>#VALUE!</v>
      </c>
      <c r="AO138" s="28"/>
      <c r="AP138" s="12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8" t="e">
        <f t="shared" si="37"/>
        <v>#DIV/0!</v>
      </c>
      <c r="BB138" s="8" t="e">
        <f t="shared" si="38"/>
        <v>#DIV/0!</v>
      </c>
      <c r="BC138" s="8" t="e">
        <f t="shared" si="39"/>
        <v>#DIV/0!</v>
      </c>
      <c r="BD138" s="8" t="e">
        <f t="shared" si="40"/>
        <v>#DIV/0!</v>
      </c>
      <c r="BE138" s="8" t="e">
        <f t="shared" si="41"/>
        <v>#DIV/0!</v>
      </c>
      <c r="BF138" s="8" t="e">
        <f t="shared" si="42"/>
        <v>#DIV/0!</v>
      </c>
      <c r="BG138" s="8" t="e">
        <f t="shared" si="43"/>
        <v>#DIV/0!</v>
      </c>
      <c r="BH138" s="8" t="e">
        <f t="shared" si="44"/>
        <v>#DIV/0!</v>
      </c>
      <c r="BI138" s="8" t="e">
        <f t="shared" si="45"/>
        <v>#DIV/0!</v>
      </c>
      <c r="BJ138" s="8" t="e">
        <f t="shared" si="46"/>
        <v>#DIV/0!</v>
      </c>
    </row>
    <row r="139" spans="1:62" s="13" customFormat="1" x14ac:dyDescent="0.8">
      <c r="A139">
        <v>24125776</v>
      </c>
      <c r="B139" t="s">
        <v>14</v>
      </c>
      <c r="C139">
        <v>2014</v>
      </c>
      <c r="D139" t="s">
        <v>283</v>
      </c>
      <c r="E139" t="s">
        <v>6</v>
      </c>
      <c r="F139" t="s">
        <v>149</v>
      </c>
      <c r="G139" s="10" t="s">
        <v>37</v>
      </c>
      <c r="H139" s="10" t="s">
        <v>114</v>
      </c>
      <c r="I139" s="10">
        <v>80</v>
      </c>
      <c r="J139" s="10"/>
      <c r="K139" s="10" t="s">
        <v>402</v>
      </c>
      <c r="L139" s="4" t="s">
        <v>39</v>
      </c>
      <c r="M139" s="58" t="s">
        <v>62</v>
      </c>
      <c r="N139" s="10"/>
      <c r="O139" s="4" t="s">
        <v>72</v>
      </c>
      <c r="P139" s="4" t="s">
        <v>797</v>
      </c>
      <c r="Q139" s="4" t="s">
        <v>149</v>
      </c>
      <c r="R139" s="4"/>
      <c r="S139" s="10">
        <v>1.6</v>
      </c>
      <c r="T139" s="10"/>
      <c r="U139" s="10" t="s">
        <v>402</v>
      </c>
      <c r="V139" s="10" t="s">
        <v>402</v>
      </c>
      <c r="W139" s="10" t="s">
        <v>402</v>
      </c>
      <c r="X139" s="10" t="s">
        <v>402</v>
      </c>
      <c r="Y139" s="4" t="s">
        <v>52</v>
      </c>
      <c r="Z139" s="10" t="s">
        <v>63</v>
      </c>
      <c r="AA139" s="10">
        <v>7</v>
      </c>
      <c r="AB139" s="4">
        <f t="shared" si="35"/>
        <v>88.532575603815715</v>
      </c>
      <c r="AC139" s="10" t="s">
        <v>402</v>
      </c>
      <c r="AD139" s="10" t="s">
        <v>402</v>
      </c>
      <c r="AE139" s="10" t="s">
        <v>402</v>
      </c>
      <c r="AF139" s="10" t="s">
        <v>402</v>
      </c>
      <c r="AG139" s="10" t="s">
        <v>402</v>
      </c>
      <c r="AH139" s="10" t="s">
        <v>402</v>
      </c>
      <c r="AI139" s="10" t="s">
        <v>131</v>
      </c>
      <c r="AJ139" s="4" t="s">
        <v>127</v>
      </c>
      <c r="AK139" s="10" t="s">
        <v>742</v>
      </c>
      <c r="AL139" s="10">
        <v>11.3</v>
      </c>
      <c r="AM139" s="10">
        <v>98.54</v>
      </c>
      <c r="AN139" s="4">
        <f t="shared" si="36"/>
        <v>88.532575603815715</v>
      </c>
      <c r="AO139" s="28"/>
      <c r="AP139" s="12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8" t="e">
        <f t="shared" si="37"/>
        <v>#DIV/0!</v>
      </c>
      <c r="BB139" s="8" t="e">
        <f t="shared" si="38"/>
        <v>#DIV/0!</v>
      </c>
      <c r="BC139" s="8" t="e">
        <f t="shared" si="39"/>
        <v>#DIV/0!</v>
      </c>
      <c r="BD139" s="8" t="e">
        <f t="shared" si="40"/>
        <v>#DIV/0!</v>
      </c>
      <c r="BE139" s="8" t="e">
        <f t="shared" si="41"/>
        <v>#DIV/0!</v>
      </c>
      <c r="BF139" s="8" t="e">
        <f t="shared" si="42"/>
        <v>#DIV/0!</v>
      </c>
      <c r="BG139" s="8" t="e">
        <f t="shared" si="43"/>
        <v>#DIV/0!</v>
      </c>
      <c r="BH139" s="8" t="e">
        <f t="shared" si="44"/>
        <v>#DIV/0!</v>
      </c>
      <c r="BI139" s="8" t="e">
        <f t="shared" si="45"/>
        <v>#DIV/0!</v>
      </c>
      <c r="BJ139" s="8" t="e">
        <f t="shared" si="46"/>
        <v>#DIV/0!</v>
      </c>
    </row>
    <row r="140" spans="1:62" s="13" customFormat="1" x14ac:dyDescent="0.8">
      <c r="A140">
        <v>25119793</v>
      </c>
      <c r="B140" t="s">
        <v>7</v>
      </c>
      <c r="C140">
        <v>2014</v>
      </c>
      <c r="D140" t="s">
        <v>284</v>
      </c>
      <c r="E140" t="s">
        <v>6</v>
      </c>
      <c r="F140" t="s">
        <v>149</v>
      </c>
      <c r="G140" s="10" t="s">
        <v>742</v>
      </c>
      <c r="H140" s="10" t="s">
        <v>742</v>
      </c>
      <c r="I140" s="10">
        <v>213.62</v>
      </c>
      <c r="J140" s="10"/>
      <c r="K140" s="10">
        <v>-7.64</v>
      </c>
      <c r="L140" s="4" t="s">
        <v>39</v>
      </c>
      <c r="M140" s="58" t="s">
        <v>56</v>
      </c>
      <c r="N140" s="10" t="s">
        <v>798</v>
      </c>
      <c r="O140" s="4" t="s">
        <v>62</v>
      </c>
      <c r="P140" s="4" t="s">
        <v>597</v>
      </c>
      <c r="Q140" s="4" t="s">
        <v>149</v>
      </c>
      <c r="R140" s="4"/>
      <c r="S140" s="10" t="s">
        <v>742</v>
      </c>
      <c r="T140" s="10"/>
      <c r="U140" s="10" t="s">
        <v>742</v>
      </c>
      <c r="V140" s="10" t="s">
        <v>742</v>
      </c>
      <c r="W140" s="10" t="s">
        <v>742</v>
      </c>
      <c r="X140" s="10" t="s">
        <v>742</v>
      </c>
      <c r="Y140" s="10" t="s">
        <v>742</v>
      </c>
      <c r="Z140" s="10" t="s">
        <v>742</v>
      </c>
      <c r="AA140" s="10" t="s">
        <v>742</v>
      </c>
      <c r="AB140" s="4" t="str">
        <f t="shared" si="35"/>
        <v>Not applicable</v>
      </c>
      <c r="AC140" s="10" t="s">
        <v>742</v>
      </c>
      <c r="AD140" s="10" t="s">
        <v>742</v>
      </c>
      <c r="AE140" s="10" t="s">
        <v>742</v>
      </c>
      <c r="AF140" s="10" t="s">
        <v>742</v>
      </c>
      <c r="AG140" s="10" t="s">
        <v>742</v>
      </c>
      <c r="AH140" s="10" t="s">
        <v>742</v>
      </c>
      <c r="AI140" s="10" t="s">
        <v>742</v>
      </c>
      <c r="AJ140" s="10" t="s">
        <v>742</v>
      </c>
      <c r="AK140" s="10" t="s">
        <v>742</v>
      </c>
      <c r="AL140" s="10" t="s">
        <v>742</v>
      </c>
      <c r="AM140" s="10" t="s">
        <v>742</v>
      </c>
      <c r="AN140" s="10" t="s">
        <v>742</v>
      </c>
      <c r="AO140" s="28" t="s">
        <v>799</v>
      </c>
      <c r="AP140" s="12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8" t="e">
        <f t="shared" si="37"/>
        <v>#DIV/0!</v>
      </c>
      <c r="BB140" s="8" t="e">
        <f t="shared" si="38"/>
        <v>#DIV/0!</v>
      </c>
      <c r="BC140" s="8" t="e">
        <f t="shared" si="39"/>
        <v>#DIV/0!</v>
      </c>
      <c r="BD140" s="8" t="e">
        <f t="shared" si="40"/>
        <v>#DIV/0!</v>
      </c>
      <c r="BE140" s="8" t="e">
        <f t="shared" si="41"/>
        <v>#DIV/0!</v>
      </c>
      <c r="BF140" s="8" t="e">
        <f t="shared" si="42"/>
        <v>#DIV/0!</v>
      </c>
      <c r="BG140" s="8" t="e">
        <f t="shared" si="43"/>
        <v>#DIV/0!</v>
      </c>
      <c r="BH140" s="8" t="e">
        <f t="shared" si="44"/>
        <v>#DIV/0!</v>
      </c>
      <c r="BI140" s="8" t="e">
        <f t="shared" si="45"/>
        <v>#DIV/0!</v>
      </c>
      <c r="BJ140" s="8" t="e">
        <f t="shared" si="46"/>
        <v>#DIV/0!</v>
      </c>
    </row>
    <row r="141" spans="1:62" s="13" customFormat="1" x14ac:dyDescent="0.8">
      <c r="A141">
        <v>26115637</v>
      </c>
      <c r="B141" t="s">
        <v>11</v>
      </c>
      <c r="C141">
        <v>2015</v>
      </c>
      <c r="D141" t="s">
        <v>285</v>
      </c>
      <c r="E141" t="s">
        <v>6</v>
      </c>
      <c r="F141" t="s">
        <v>149</v>
      </c>
      <c r="G141" s="10" t="s">
        <v>43</v>
      </c>
      <c r="H141" s="10" t="s">
        <v>54</v>
      </c>
      <c r="I141" s="10">
        <v>127</v>
      </c>
      <c r="J141" s="10"/>
      <c r="K141" s="10">
        <v>43.75</v>
      </c>
      <c r="L141" s="4" t="s">
        <v>39</v>
      </c>
      <c r="M141" s="58" t="s">
        <v>40</v>
      </c>
      <c r="N141" s="10" t="s">
        <v>800</v>
      </c>
      <c r="O141" s="4" t="s">
        <v>1066</v>
      </c>
      <c r="P141" s="4" t="s">
        <v>801</v>
      </c>
      <c r="Q141" s="4" t="s">
        <v>149</v>
      </c>
      <c r="R141" s="4"/>
      <c r="S141" s="10">
        <v>24</v>
      </c>
      <c r="T141" s="10"/>
      <c r="U141" s="10" t="s">
        <v>402</v>
      </c>
      <c r="V141" s="10" t="s">
        <v>402</v>
      </c>
      <c r="W141" s="10" t="s">
        <v>402</v>
      </c>
      <c r="X141" s="10" t="s">
        <v>402</v>
      </c>
      <c r="Y141" s="4" t="s">
        <v>57</v>
      </c>
      <c r="Z141" s="10" t="s">
        <v>48</v>
      </c>
      <c r="AA141" s="10" t="s">
        <v>402</v>
      </c>
      <c r="AB141" s="4" t="e">
        <f t="shared" si="35"/>
        <v>#VALUE!</v>
      </c>
      <c r="AC141" s="10" t="s">
        <v>402</v>
      </c>
      <c r="AD141" s="10" t="s">
        <v>402</v>
      </c>
      <c r="AE141" s="10" t="s">
        <v>402</v>
      </c>
      <c r="AF141" s="10" t="s">
        <v>402</v>
      </c>
      <c r="AG141" s="10" t="s">
        <v>402</v>
      </c>
      <c r="AH141" s="10" t="s">
        <v>402</v>
      </c>
      <c r="AI141" s="10" t="s">
        <v>438</v>
      </c>
      <c r="AJ141" s="4" t="s">
        <v>127</v>
      </c>
      <c r="AK141" s="10" t="s">
        <v>742</v>
      </c>
      <c r="AL141" s="10" t="s">
        <v>402</v>
      </c>
      <c r="AM141" s="10" t="s">
        <v>402</v>
      </c>
      <c r="AN141" s="4" t="e">
        <f t="shared" si="36"/>
        <v>#VALUE!</v>
      </c>
      <c r="AO141" s="28"/>
      <c r="AP141" s="12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8" t="e">
        <f t="shared" si="37"/>
        <v>#DIV/0!</v>
      </c>
      <c r="BB141" s="8" t="e">
        <f t="shared" si="38"/>
        <v>#DIV/0!</v>
      </c>
      <c r="BC141" s="8" t="e">
        <f t="shared" si="39"/>
        <v>#DIV/0!</v>
      </c>
      <c r="BD141" s="8" t="e">
        <f t="shared" si="40"/>
        <v>#DIV/0!</v>
      </c>
      <c r="BE141" s="8" t="e">
        <f t="shared" si="41"/>
        <v>#DIV/0!</v>
      </c>
      <c r="BF141" s="8" t="e">
        <f t="shared" si="42"/>
        <v>#DIV/0!</v>
      </c>
      <c r="BG141" s="8" t="e">
        <f t="shared" si="43"/>
        <v>#DIV/0!</v>
      </c>
      <c r="BH141" s="8" t="e">
        <f t="shared" si="44"/>
        <v>#DIV/0!</v>
      </c>
      <c r="BI141" s="8" t="e">
        <f t="shared" si="45"/>
        <v>#DIV/0!</v>
      </c>
      <c r="BJ141" s="8" t="e">
        <f t="shared" si="46"/>
        <v>#DIV/0!</v>
      </c>
    </row>
    <row r="142" spans="1:62" s="13" customFormat="1" x14ac:dyDescent="0.8">
      <c r="A142">
        <v>28836433</v>
      </c>
      <c r="B142" t="s">
        <v>8</v>
      </c>
      <c r="C142">
        <v>2017</v>
      </c>
      <c r="D142" t="s">
        <v>286</v>
      </c>
      <c r="E142" t="s">
        <v>6</v>
      </c>
      <c r="F142" t="s">
        <v>149</v>
      </c>
      <c r="G142" s="10" t="s">
        <v>43</v>
      </c>
      <c r="H142" s="10" t="s">
        <v>54</v>
      </c>
      <c r="I142" s="10">
        <v>250</v>
      </c>
      <c r="J142" s="10"/>
      <c r="K142" s="10">
        <v>18.5</v>
      </c>
      <c r="L142" s="4" t="s">
        <v>45</v>
      </c>
      <c r="M142" s="58" t="s">
        <v>74</v>
      </c>
      <c r="N142" s="10" t="s">
        <v>802</v>
      </c>
      <c r="O142" s="4" t="s">
        <v>55</v>
      </c>
      <c r="P142" s="4" t="s">
        <v>803</v>
      </c>
      <c r="Q142" s="4" t="s">
        <v>149</v>
      </c>
      <c r="R142" s="4"/>
      <c r="S142" s="10">
        <v>40</v>
      </c>
      <c r="T142" s="10"/>
      <c r="U142" s="10">
        <v>17.8</v>
      </c>
      <c r="V142" s="10" t="s">
        <v>402</v>
      </c>
      <c r="W142" s="10" t="s">
        <v>402</v>
      </c>
      <c r="X142" s="10" t="s">
        <v>402</v>
      </c>
      <c r="Y142" s="4" t="s">
        <v>52</v>
      </c>
      <c r="Z142" s="10" t="s">
        <v>60</v>
      </c>
      <c r="AA142" s="10"/>
      <c r="AB142" s="4">
        <f t="shared" si="35"/>
        <v>88.888888888888886</v>
      </c>
      <c r="AC142" s="10" t="s">
        <v>402</v>
      </c>
      <c r="AD142" s="10" t="s">
        <v>402</v>
      </c>
      <c r="AE142" s="10" t="s">
        <v>402</v>
      </c>
      <c r="AF142" s="10" t="s">
        <v>402</v>
      </c>
      <c r="AG142" s="10" t="s">
        <v>402</v>
      </c>
      <c r="AH142" s="10" t="s">
        <v>402</v>
      </c>
      <c r="AI142" s="10" t="s">
        <v>495</v>
      </c>
      <c r="AJ142" s="4" t="s">
        <v>127</v>
      </c>
      <c r="AK142" s="10" t="s">
        <v>742</v>
      </c>
      <c r="AL142" s="10">
        <v>0.05</v>
      </c>
      <c r="AM142" s="10">
        <v>0.45</v>
      </c>
      <c r="AN142" s="4">
        <f t="shared" si="36"/>
        <v>88.888888888888886</v>
      </c>
      <c r="AO142" s="28"/>
      <c r="AP142" s="12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8" t="e">
        <f t="shared" si="37"/>
        <v>#DIV/0!</v>
      </c>
      <c r="BB142" s="8" t="e">
        <f t="shared" si="38"/>
        <v>#DIV/0!</v>
      </c>
      <c r="BC142" s="8" t="e">
        <f t="shared" si="39"/>
        <v>#DIV/0!</v>
      </c>
      <c r="BD142" s="8" t="e">
        <f t="shared" si="40"/>
        <v>#DIV/0!</v>
      </c>
      <c r="BE142" s="8" t="e">
        <f t="shared" si="41"/>
        <v>#DIV/0!</v>
      </c>
      <c r="BF142" s="8" t="e">
        <f t="shared" si="42"/>
        <v>#DIV/0!</v>
      </c>
      <c r="BG142" s="8" t="e">
        <f t="shared" si="43"/>
        <v>#DIV/0!</v>
      </c>
      <c r="BH142" s="8" t="e">
        <f t="shared" si="44"/>
        <v>#DIV/0!</v>
      </c>
      <c r="BI142" s="8" t="e">
        <f t="shared" si="45"/>
        <v>#DIV/0!</v>
      </c>
      <c r="BJ142" s="8" t="e">
        <f t="shared" si="46"/>
        <v>#DIV/0!</v>
      </c>
    </row>
    <row r="143" spans="1:62" s="13" customFormat="1" x14ac:dyDescent="0.8">
      <c r="A143">
        <v>25941780</v>
      </c>
      <c r="B143" t="s">
        <v>14</v>
      </c>
      <c r="C143">
        <v>2015</v>
      </c>
      <c r="D143" t="s">
        <v>287</v>
      </c>
      <c r="E143" t="s">
        <v>6</v>
      </c>
      <c r="F143" t="s">
        <v>149</v>
      </c>
      <c r="G143" s="10" t="s">
        <v>43</v>
      </c>
      <c r="H143" s="10" t="s">
        <v>54</v>
      </c>
      <c r="I143" s="10">
        <v>120</v>
      </c>
      <c r="J143" s="10" t="s">
        <v>760</v>
      </c>
      <c r="K143" s="10">
        <v>12.5</v>
      </c>
      <c r="L143" s="4" t="s">
        <v>39</v>
      </c>
      <c r="M143" s="58" t="s">
        <v>1070</v>
      </c>
      <c r="N143" s="10" t="s">
        <v>804</v>
      </c>
      <c r="O143" s="4" t="s">
        <v>72</v>
      </c>
      <c r="P143" s="4" t="s">
        <v>475</v>
      </c>
      <c r="Q143" s="4" t="s">
        <v>149</v>
      </c>
      <c r="R143" s="4"/>
      <c r="S143" s="10">
        <v>1</v>
      </c>
      <c r="T143" s="10" t="s">
        <v>805</v>
      </c>
      <c r="U143" s="10" t="s">
        <v>402</v>
      </c>
      <c r="V143" s="10" t="s">
        <v>402</v>
      </c>
      <c r="W143" s="10" t="s">
        <v>402</v>
      </c>
      <c r="X143" s="10" t="s">
        <v>402</v>
      </c>
      <c r="Y143" s="4" t="s">
        <v>52</v>
      </c>
      <c r="Z143" s="10" t="s">
        <v>58</v>
      </c>
      <c r="AA143" s="10" t="s">
        <v>402</v>
      </c>
      <c r="AB143" s="4">
        <f t="shared" si="35"/>
        <v>88.947861379956294</v>
      </c>
      <c r="AC143" s="10" t="s">
        <v>402</v>
      </c>
      <c r="AD143" s="10" t="s">
        <v>402</v>
      </c>
      <c r="AE143" s="10" t="s">
        <v>402</v>
      </c>
      <c r="AF143" s="10" t="s">
        <v>402</v>
      </c>
      <c r="AG143" s="10" t="s">
        <v>402</v>
      </c>
      <c r="AH143" s="10" t="s">
        <v>402</v>
      </c>
      <c r="AI143" s="10" t="s">
        <v>131</v>
      </c>
      <c r="AJ143" s="4" t="s">
        <v>127</v>
      </c>
      <c r="AK143" s="10" t="s">
        <v>742</v>
      </c>
      <c r="AL143" s="10">
        <v>354</v>
      </c>
      <c r="AM143" s="10">
        <v>3203</v>
      </c>
      <c r="AN143" s="4">
        <f t="shared" si="36"/>
        <v>88.947861379956294</v>
      </c>
      <c r="AO143" s="28"/>
      <c r="AP143" s="12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8" t="e">
        <f t="shared" si="37"/>
        <v>#DIV/0!</v>
      </c>
      <c r="BB143" s="8" t="e">
        <f t="shared" si="38"/>
        <v>#DIV/0!</v>
      </c>
      <c r="BC143" s="8" t="e">
        <f t="shared" si="39"/>
        <v>#DIV/0!</v>
      </c>
      <c r="BD143" s="8" t="e">
        <f t="shared" si="40"/>
        <v>#DIV/0!</v>
      </c>
      <c r="BE143" s="8" t="e">
        <f t="shared" si="41"/>
        <v>#DIV/0!</v>
      </c>
      <c r="BF143" s="8" t="e">
        <f t="shared" si="42"/>
        <v>#DIV/0!</v>
      </c>
      <c r="BG143" s="8" t="e">
        <f t="shared" si="43"/>
        <v>#DIV/0!</v>
      </c>
      <c r="BH143" s="8" t="e">
        <f t="shared" si="44"/>
        <v>#DIV/0!</v>
      </c>
      <c r="BI143" s="8" t="e">
        <f t="shared" si="45"/>
        <v>#DIV/0!</v>
      </c>
      <c r="BJ143" s="8" t="e">
        <f t="shared" si="46"/>
        <v>#DIV/0!</v>
      </c>
    </row>
    <row r="144" spans="1:62" s="13" customFormat="1" x14ac:dyDescent="0.8">
      <c r="A144">
        <v>23973173</v>
      </c>
      <c r="B144" t="s">
        <v>14</v>
      </c>
      <c r="C144">
        <v>2013</v>
      </c>
      <c r="D144" t="s">
        <v>288</v>
      </c>
      <c r="E144" t="s">
        <v>6</v>
      </c>
      <c r="F144" t="s">
        <v>149</v>
      </c>
      <c r="G144" s="10" t="s">
        <v>43</v>
      </c>
      <c r="H144" s="10" t="s">
        <v>54</v>
      </c>
      <c r="I144" s="10">
        <v>25</v>
      </c>
      <c r="J144" s="10"/>
      <c r="K144" s="10" t="s">
        <v>402</v>
      </c>
      <c r="L144" s="4" t="s">
        <v>39</v>
      </c>
      <c r="M144" s="58" t="s">
        <v>40</v>
      </c>
      <c r="N144" s="10" t="s">
        <v>458</v>
      </c>
      <c r="O144" s="4" t="s">
        <v>55</v>
      </c>
      <c r="P144" s="4" t="s">
        <v>806</v>
      </c>
      <c r="Q144" s="4" t="s">
        <v>149</v>
      </c>
      <c r="R144" s="4"/>
      <c r="S144" s="10">
        <v>3</v>
      </c>
      <c r="T144" s="10" t="s">
        <v>768</v>
      </c>
      <c r="U144" s="10" t="s">
        <v>742</v>
      </c>
      <c r="V144" s="10" t="s">
        <v>402</v>
      </c>
      <c r="W144" s="10" t="s">
        <v>402</v>
      </c>
      <c r="X144" s="10" t="s">
        <v>402</v>
      </c>
      <c r="Y144" s="4" t="s">
        <v>57</v>
      </c>
      <c r="Z144" s="10" t="s">
        <v>60</v>
      </c>
      <c r="AA144" s="10">
        <v>1</v>
      </c>
      <c r="AB144" s="4" t="e">
        <f t="shared" si="35"/>
        <v>#VALUE!</v>
      </c>
      <c r="AC144" s="10">
        <v>9.8000000000000007</v>
      </c>
      <c r="AD144" s="10">
        <v>5.8</v>
      </c>
      <c r="AE144" s="10">
        <v>2.5</v>
      </c>
      <c r="AF144" s="10" t="s">
        <v>99</v>
      </c>
      <c r="AG144" s="10" t="s">
        <v>60</v>
      </c>
      <c r="AH144" s="10" t="s">
        <v>105</v>
      </c>
      <c r="AI144" s="10" t="s">
        <v>742</v>
      </c>
      <c r="AJ144" s="4" t="s">
        <v>125</v>
      </c>
      <c r="AK144" s="4" t="s">
        <v>151</v>
      </c>
      <c r="AL144" s="10" t="s">
        <v>742</v>
      </c>
      <c r="AM144" s="10" t="s">
        <v>742</v>
      </c>
      <c r="AN144" s="4" t="e">
        <f t="shared" si="36"/>
        <v>#VALUE!</v>
      </c>
      <c r="AO144" s="28"/>
      <c r="AP144" s="12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8" t="e">
        <f t="shared" si="37"/>
        <v>#DIV/0!</v>
      </c>
      <c r="BB144" s="8" t="e">
        <f t="shared" si="38"/>
        <v>#DIV/0!</v>
      </c>
      <c r="BC144" s="8" t="e">
        <f t="shared" si="39"/>
        <v>#DIV/0!</v>
      </c>
      <c r="BD144" s="8" t="e">
        <f t="shared" si="40"/>
        <v>#DIV/0!</v>
      </c>
      <c r="BE144" s="8" t="e">
        <f t="shared" si="41"/>
        <v>#DIV/0!</v>
      </c>
      <c r="BF144" s="8" t="e">
        <f t="shared" si="42"/>
        <v>#DIV/0!</v>
      </c>
      <c r="BG144" s="8" t="e">
        <f t="shared" si="43"/>
        <v>#DIV/0!</v>
      </c>
      <c r="BH144" s="8" t="e">
        <f t="shared" si="44"/>
        <v>#DIV/0!</v>
      </c>
      <c r="BI144" s="8" t="e">
        <f t="shared" si="45"/>
        <v>#DIV/0!</v>
      </c>
      <c r="BJ144" s="8" t="e">
        <f t="shared" si="46"/>
        <v>#DIV/0!</v>
      </c>
    </row>
    <row r="145" spans="1:62" s="13" customFormat="1" x14ac:dyDescent="0.8">
      <c r="A145">
        <v>23289892</v>
      </c>
      <c r="B145" t="s">
        <v>7</v>
      </c>
      <c r="C145">
        <v>2013</v>
      </c>
      <c r="D145" t="s">
        <v>289</v>
      </c>
      <c r="E145" t="s">
        <v>6</v>
      </c>
      <c r="F145" t="s">
        <v>149</v>
      </c>
      <c r="G145" s="10" t="s">
        <v>43</v>
      </c>
      <c r="H145" s="10" t="s">
        <v>54</v>
      </c>
      <c r="I145" s="10">
        <v>50</v>
      </c>
      <c r="J145" s="10"/>
      <c r="K145" s="10" t="s">
        <v>402</v>
      </c>
      <c r="L145" s="4" t="s">
        <v>39</v>
      </c>
      <c r="M145" s="58" t="s">
        <v>40</v>
      </c>
      <c r="N145" s="10" t="s">
        <v>800</v>
      </c>
      <c r="O145" s="4" t="s">
        <v>55</v>
      </c>
      <c r="P145" s="4" t="s">
        <v>807</v>
      </c>
      <c r="Q145" s="4" t="s">
        <v>149</v>
      </c>
      <c r="R145" s="4"/>
      <c r="S145" s="10">
        <v>121</v>
      </c>
      <c r="T145" s="10"/>
      <c r="U145" s="10" t="s">
        <v>402</v>
      </c>
      <c r="V145" s="10" t="s">
        <v>402</v>
      </c>
      <c r="W145" s="10" t="s">
        <v>402</v>
      </c>
      <c r="X145" s="10" t="s">
        <v>402</v>
      </c>
      <c r="Y145" s="4" t="s">
        <v>52</v>
      </c>
      <c r="Z145" s="10" t="s">
        <v>48</v>
      </c>
      <c r="AA145" s="10">
        <v>6</v>
      </c>
      <c r="AB145" s="4">
        <f t="shared" si="35"/>
        <v>84.444444444444443</v>
      </c>
      <c r="AC145" s="10" t="s">
        <v>402</v>
      </c>
      <c r="AD145" s="10" t="s">
        <v>402</v>
      </c>
      <c r="AE145" s="10" t="s">
        <v>402</v>
      </c>
      <c r="AF145" s="10" t="s">
        <v>402</v>
      </c>
      <c r="AG145" s="10" t="s">
        <v>402</v>
      </c>
      <c r="AH145" s="10" t="s">
        <v>402</v>
      </c>
      <c r="AI145" s="10" t="s">
        <v>439</v>
      </c>
      <c r="AJ145" s="4" t="s">
        <v>127</v>
      </c>
      <c r="AK145" s="10" t="s">
        <v>742</v>
      </c>
      <c r="AL145" s="10">
        <v>0.28000000000000003</v>
      </c>
      <c r="AM145" s="10">
        <v>1.8</v>
      </c>
      <c r="AN145" s="4">
        <f t="shared" si="36"/>
        <v>84.444444444444443</v>
      </c>
      <c r="AO145" s="28"/>
      <c r="AP145" s="12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8" t="e">
        <f t="shared" si="37"/>
        <v>#DIV/0!</v>
      </c>
      <c r="BB145" s="8" t="e">
        <f t="shared" si="38"/>
        <v>#DIV/0!</v>
      </c>
      <c r="BC145" s="8" t="e">
        <f t="shared" si="39"/>
        <v>#DIV/0!</v>
      </c>
      <c r="BD145" s="8" t="e">
        <f t="shared" si="40"/>
        <v>#DIV/0!</v>
      </c>
      <c r="BE145" s="8" t="e">
        <f t="shared" si="41"/>
        <v>#DIV/0!</v>
      </c>
      <c r="BF145" s="8" t="e">
        <f t="shared" si="42"/>
        <v>#DIV/0!</v>
      </c>
      <c r="BG145" s="8" t="e">
        <f t="shared" si="43"/>
        <v>#DIV/0!</v>
      </c>
      <c r="BH145" s="8" t="e">
        <f t="shared" si="44"/>
        <v>#DIV/0!</v>
      </c>
      <c r="BI145" s="8" t="e">
        <f t="shared" si="45"/>
        <v>#DIV/0!</v>
      </c>
      <c r="BJ145" s="8" t="e">
        <f t="shared" si="46"/>
        <v>#DIV/0!</v>
      </c>
    </row>
    <row r="146" spans="1:62" s="13" customFormat="1" x14ac:dyDescent="0.8">
      <c r="A146">
        <v>31722170</v>
      </c>
      <c r="B146" t="s">
        <v>8</v>
      </c>
      <c r="C146">
        <v>2019</v>
      </c>
      <c r="D146" t="s">
        <v>290</v>
      </c>
      <c r="E146" t="s">
        <v>6</v>
      </c>
      <c r="F146" t="s">
        <v>149</v>
      </c>
      <c r="G146" s="10" t="s">
        <v>43</v>
      </c>
      <c r="H146" s="10" t="s">
        <v>54</v>
      </c>
      <c r="I146" s="10">
        <v>142</v>
      </c>
      <c r="J146" s="10"/>
      <c r="K146" s="10">
        <v>-33.1</v>
      </c>
      <c r="L146" s="4" t="s">
        <v>39</v>
      </c>
      <c r="M146" s="58" t="s">
        <v>56</v>
      </c>
      <c r="N146" s="10" t="s">
        <v>808</v>
      </c>
      <c r="O146" s="4" t="s">
        <v>72</v>
      </c>
      <c r="P146" s="4" t="s">
        <v>475</v>
      </c>
      <c r="Q146" s="4" t="s">
        <v>149</v>
      </c>
      <c r="R146" s="4"/>
      <c r="S146" s="10">
        <v>7</v>
      </c>
      <c r="T146" s="10"/>
      <c r="U146" s="10" t="s">
        <v>402</v>
      </c>
      <c r="V146" s="10" t="s">
        <v>402</v>
      </c>
      <c r="W146" s="10" t="s">
        <v>402</v>
      </c>
      <c r="X146" s="10" t="s">
        <v>402</v>
      </c>
      <c r="Y146" s="4" t="s">
        <v>57</v>
      </c>
      <c r="Z146" s="10" t="s">
        <v>48</v>
      </c>
      <c r="AA146" s="10">
        <v>3</v>
      </c>
      <c r="AB146" s="4">
        <f t="shared" si="35"/>
        <v>73.4375</v>
      </c>
      <c r="AC146" s="10" t="s">
        <v>402</v>
      </c>
      <c r="AD146" s="10" t="s">
        <v>402</v>
      </c>
      <c r="AE146" s="10" t="s">
        <v>402</v>
      </c>
      <c r="AF146" s="10" t="s">
        <v>402</v>
      </c>
      <c r="AG146" s="10" t="s">
        <v>402</v>
      </c>
      <c r="AH146" s="10" t="s">
        <v>402</v>
      </c>
      <c r="AI146" s="10" t="s">
        <v>131</v>
      </c>
      <c r="AJ146" s="4" t="s">
        <v>127</v>
      </c>
      <c r="AK146" s="4" t="s">
        <v>465</v>
      </c>
      <c r="AL146" s="10">
        <v>1.7</v>
      </c>
      <c r="AM146" s="10">
        <v>6.4</v>
      </c>
      <c r="AN146" s="4">
        <f>(1-(AL146/AM146))*100</f>
        <v>73.4375</v>
      </c>
      <c r="AO146" s="28"/>
      <c r="AP146" s="12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8" t="e">
        <f t="shared" si="37"/>
        <v>#DIV/0!</v>
      </c>
      <c r="BB146" s="8" t="e">
        <f t="shared" si="38"/>
        <v>#DIV/0!</v>
      </c>
      <c r="BC146" s="8" t="e">
        <f t="shared" si="39"/>
        <v>#DIV/0!</v>
      </c>
      <c r="BD146" s="8" t="e">
        <f t="shared" si="40"/>
        <v>#DIV/0!</v>
      </c>
      <c r="BE146" s="8" t="e">
        <f t="shared" si="41"/>
        <v>#DIV/0!</v>
      </c>
      <c r="BF146" s="8" t="e">
        <f t="shared" si="42"/>
        <v>#DIV/0!</v>
      </c>
      <c r="BG146" s="8" t="e">
        <f t="shared" si="43"/>
        <v>#DIV/0!</v>
      </c>
      <c r="BH146" s="8" t="e">
        <f t="shared" si="44"/>
        <v>#DIV/0!</v>
      </c>
      <c r="BI146" s="8" t="e">
        <f t="shared" si="45"/>
        <v>#DIV/0!</v>
      </c>
      <c r="BJ146" s="8" t="e">
        <f t="shared" si="46"/>
        <v>#DIV/0!</v>
      </c>
    </row>
    <row r="147" spans="1:62" s="13" customFormat="1" x14ac:dyDescent="0.8">
      <c r="A147">
        <v>24127723</v>
      </c>
      <c r="B147" t="s">
        <v>7</v>
      </c>
      <c r="C147">
        <v>2013</v>
      </c>
      <c r="D147" t="s">
        <v>291</v>
      </c>
      <c r="E147" t="s">
        <v>6</v>
      </c>
      <c r="F147" t="s">
        <v>149</v>
      </c>
      <c r="G147" s="10" t="s">
        <v>43</v>
      </c>
      <c r="H147" s="10" t="s">
        <v>54</v>
      </c>
      <c r="I147" s="10">
        <v>155</v>
      </c>
      <c r="J147" s="10"/>
      <c r="K147" s="10" t="s">
        <v>402</v>
      </c>
      <c r="L147" s="4" t="s">
        <v>39</v>
      </c>
      <c r="M147" s="58" t="s">
        <v>74</v>
      </c>
      <c r="N147" s="10" t="s">
        <v>809</v>
      </c>
      <c r="O147" s="4" t="s">
        <v>72</v>
      </c>
      <c r="P147" s="4" t="s">
        <v>475</v>
      </c>
      <c r="Q147" s="4" t="s">
        <v>149</v>
      </c>
      <c r="R147" s="4"/>
      <c r="S147" s="10">
        <v>5</v>
      </c>
      <c r="T147" s="10"/>
      <c r="U147" s="10" t="s">
        <v>402</v>
      </c>
      <c r="V147" s="10" t="s">
        <v>402</v>
      </c>
      <c r="W147" s="10" t="s">
        <v>402</v>
      </c>
      <c r="X147" s="10" t="s">
        <v>402</v>
      </c>
      <c r="Y147" s="4" t="s">
        <v>52</v>
      </c>
      <c r="Z147" s="10" t="s">
        <v>53</v>
      </c>
      <c r="AA147" s="10">
        <v>7</v>
      </c>
      <c r="AB147" s="4">
        <f t="shared" si="35"/>
        <v>60.491803278688529</v>
      </c>
      <c r="AC147" s="10" t="s">
        <v>402</v>
      </c>
      <c r="AD147" s="10" t="s">
        <v>402</v>
      </c>
      <c r="AE147" s="10" t="s">
        <v>402</v>
      </c>
      <c r="AF147" s="10" t="s">
        <v>402</v>
      </c>
      <c r="AG147" s="10" t="s">
        <v>402</v>
      </c>
      <c r="AH147" s="10" t="s">
        <v>402</v>
      </c>
      <c r="AI147" s="10" t="s">
        <v>131</v>
      </c>
      <c r="AJ147" s="4" t="s">
        <v>127</v>
      </c>
      <c r="AK147" s="10" t="s">
        <v>742</v>
      </c>
      <c r="AL147" s="10">
        <v>2.41</v>
      </c>
      <c r="AM147" s="10">
        <v>6.1</v>
      </c>
      <c r="AN147" s="4">
        <f t="shared" si="36"/>
        <v>60.491803278688529</v>
      </c>
      <c r="AO147" s="28"/>
      <c r="AP147" s="12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8" t="e">
        <f t="shared" si="37"/>
        <v>#DIV/0!</v>
      </c>
      <c r="BB147" s="8" t="e">
        <f t="shared" si="38"/>
        <v>#DIV/0!</v>
      </c>
      <c r="BC147" s="8" t="e">
        <f t="shared" si="39"/>
        <v>#DIV/0!</v>
      </c>
      <c r="BD147" s="8" t="e">
        <f t="shared" si="40"/>
        <v>#DIV/0!</v>
      </c>
      <c r="BE147" s="8" t="e">
        <f t="shared" si="41"/>
        <v>#DIV/0!</v>
      </c>
      <c r="BF147" s="8" t="e">
        <f t="shared" si="42"/>
        <v>#DIV/0!</v>
      </c>
      <c r="BG147" s="8" t="e">
        <f t="shared" si="43"/>
        <v>#DIV/0!</v>
      </c>
      <c r="BH147" s="8" t="e">
        <f t="shared" si="44"/>
        <v>#DIV/0!</v>
      </c>
      <c r="BI147" s="8" t="e">
        <f t="shared" si="45"/>
        <v>#DIV/0!</v>
      </c>
      <c r="BJ147" s="8" t="e">
        <f t="shared" si="46"/>
        <v>#DIV/0!</v>
      </c>
    </row>
    <row r="148" spans="1:62" s="13" customFormat="1" x14ac:dyDescent="0.8">
      <c r="A148">
        <v>20973487</v>
      </c>
      <c r="B148" t="s">
        <v>7</v>
      </c>
      <c r="C148">
        <v>2010</v>
      </c>
      <c r="D148" t="s">
        <v>292</v>
      </c>
      <c r="E148" t="s">
        <v>6</v>
      </c>
      <c r="F148" t="s">
        <v>149</v>
      </c>
      <c r="G148" s="10" t="s">
        <v>43</v>
      </c>
      <c r="H148" s="10" t="s">
        <v>54</v>
      </c>
      <c r="I148" s="10">
        <v>152</v>
      </c>
      <c r="J148" s="10"/>
      <c r="K148" s="10" t="s">
        <v>402</v>
      </c>
      <c r="L148" s="4" t="s">
        <v>39</v>
      </c>
      <c r="M148" s="58" t="s">
        <v>40</v>
      </c>
      <c r="N148" s="10" t="s">
        <v>458</v>
      </c>
      <c r="O148" s="4" t="s">
        <v>72</v>
      </c>
      <c r="P148" s="4" t="s">
        <v>810</v>
      </c>
      <c r="Q148" s="4" t="s">
        <v>149</v>
      </c>
      <c r="R148" s="4"/>
      <c r="S148" s="10">
        <v>20</v>
      </c>
      <c r="T148" s="10"/>
      <c r="U148" s="10" t="s">
        <v>811</v>
      </c>
      <c r="V148" s="10" t="s">
        <v>402</v>
      </c>
      <c r="W148" s="10" t="s">
        <v>402</v>
      </c>
      <c r="X148" s="10" t="s">
        <v>402</v>
      </c>
      <c r="Y148" s="4" t="s">
        <v>52</v>
      </c>
      <c r="Z148" s="10" t="s">
        <v>60</v>
      </c>
      <c r="AA148" s="10">
        <v>4</v>
      </c>
      <c r="AB148" s="4">
        <f t="shared" si="35"/>
        <v>71.046770601336306</v>
      </c>
      <c r="AC148" s="10" t="s">
        <v>402</v>
      </c>
      <c r="AD148" s="10" t="s">
        <v>402</v>
      </c>
      <c r="AE148" s="10" t="s">
        <v>402</v>
      </c>
      <c r="AF148" s="10" t="s">
        <v>402</v>
      </c>
      <c r="AG148" s="10" t="s">
        <v>402</v>
      </c>
      <c r="AH148" s="10" t="s">
        <v>402</v>
      </c>
      <c r="AI148" s="10" t="s">
        <v>131</v>
      </c>
      <c r="AJ148" s="4" t="s">
        <v>127</v>
      </c>
      <c r="AK148" s="10" t="s">
        <v>742</v>
      </c>
      <c r="AL148" s="10">
        <v>520</v>
      </c>
      <c r="AM148" s="10">
        <v>1796</v>
      </c>
      <c r="AN148" s="4">
        <f t="shared" si="36"/>
        <v>71.046770601336306</v>
      </c>
      <c r="AO148" s="28"/>
      <c r="AP148" s="12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8" t="e">
        <f t="shared" si="37"/>
        <v>#DIV/0!</v>
      </c>
      <c r="BB148" s="8" t="e">
        <f t="shared" si="38"/>
        <v>#DIV/0!</v>
      </c>
      <c r="BC148" s="8" t="e">
        <f t="shared" si="39"/>
        <v>#DIV/0!</v>
      </c>
      <c r="BD148" s="8" t="e">
        <f t="shared" si="40"/>
        <v>#DIV/0!</v>
      </c>
      <c r="BE148" s="8" t="e">
        <f t="shared" si="41"/>
        <v>#DIV/0!</v>
      </c>
      <c r="BF148" s="8" t="e">
        <f t="shared" si="42"/>
        <v>#DIV/0!</v>
      </c>
      <c r="BG148" s="8" t="e">
        <f t="shared" si="43"/>
        <v>#DIV/0!</v>
      </c>
      <c r="BH148" s="8" t="e">
        <f t="shared" si="44"/>
        <v>#DIV/0!</v>
      </c>
      <c r="BI148" s="8" t="e">
        <f t="shared" si="45"/>
        <v>#DIV/0!</v>
      </c>
      <c r="BJ148" s="8" t="e">
        <f t="shared" si="46"/>
        <v>#DIV/0!</v>
      </c>
    </row>
    <row r="149" spans="1:62" s="13" customFormat="1" x14ac:dyDescent="0.8">
      <c r="A149">
        <v>23552843</v>
      </c>
      <c r="B149" t="s">
        <v>10</v>
      </c>
      <c r="C149">
        <v>2013</v>
      </c>
      <c r="D149" t="s">
        <v>293</v>
      </c>
      <c r="E149" t="s">
        <v>6</v>
      </c>
      <c r="F149" t="s">
        <v>149</v>
      </c>
      <c r="G149" s="10" t="s">
        <v>43</v>
      </c>
      <c r="H149" s="10" t="s">
        <v>54</v>
      </c>
      <c r="I149" s="10">
        <v>125</v>
      </c>
      <c r="J149" s="10"/>
      <c r="K149" s="10">
        <v>27</v>
      </c>
      <c r="L149" s="4" t="s">
        <v>39</v>
      </c>
      <c r="M149" s="58" t="s">
        <v>40</v>
      </c>
      <c r="N149" t="s">
        <v>812</v>
      </c>
      <c r="O149" s="10" t="s">
        <v>1066</v>
      </c>
      <c r="P149" s="4" t="s">
        <v>813</v>
      </c>
      <c r="Q149" s="4" t="s">
        <v>149</v>
      </c>
      <c r="R149" s="4"/>
      <c r="S149" s="10">
        <v>20</v>
      </c>
      <c r="T149" s="10"/>
      <c r="U149" s="10" t="s">
        <v>402</v>
      </c>
      <c r="V149" s="10" t="s">
        <v>402</v>
      </c>
      <c r="W149" s="10" t="s">
        <v>402</v>
      </c>
      <c r="X149" s="10" t="s">
        <v>402</v>
      </c>
      <c r="Y149" s="4" t="s">
        <v>52</v>
      </c>
      <c r="Z149" s="10" t="s">
        <v>53</v>
      </c>
      <c r="AA149" s="10">
        <v>5</v>
      </c>
      <c r="AB149" s="4">
        <f t="shared" si="35"/>
        <v>59.706959706959708</v>
      </c>
      <c r="AC149" s="10" t="s">
        <v>402</v>
      </c>
      <c r="AD149" s="10" t="s">
        <v>402</v>
      </c>
      <c r="AE149" s="10" t="s">
        <v>402</v>
      </c>
      <c r="AF149" s="10" t="s">
        <v>402</v>
      </c>
      <c r="AG149" s="10" t="s">
        <v>402</v>
      </c>
      <c r="AH149" s="10" t="s">
        <v>402</v>
      </c>
      <c r="AI149" s="10" t="s">
        <v>438</v>
      </c>
      <c r="AJ149" s="4" t="s">
        <v>127</v>
      </c>
      <c r="AK149" s="10" t="s">
        <v>742</v>
      </c>
      <c r="AL149" s="10">
        <v>110</v>
      </c>
      <c r="AM149" s="10">
        <v>273</v>
      </c>
      <c r="AN149" s="4">
        <f t="shared" si="36"/>
        <v>59.706959706959708</v>
      </c>
      <c r="AO149" s="28"/>
      <c r="AP149" s="12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8" t="e">
        <f t="shared" si="37"/>
        <v>#DIV/0!</v>
      </c>
      <c r="BB149" s="8" t="e">
        <f t="shared" si="38"/>
        <v>#DIV/0!</v>
      </c>
      <c r="BC149" s="8" t="e">
        <f t="shared" si="39"/>
        <v>#DIV/0!</v>
      </c>
      <c r="BD149" s="8" t="e">
        <f t="shared" si="40"/>
        <v>#DIV/0!</v>
      </c>
      <c r="BE149" s="8" t="e">
        <f t="shared" si="41"/>
        <v>#DIV/0!</v>
      </c>
      <c r="BF149" s="8" t="e">
        <f t="shared" si="42"/>
        <v>#DIV/0!</v>
      </c>
      <c r="BG149" s="8" t="e">
        <f t="shared" si="43"/>
        <v>#DIV/0!</v>
      </c>
      <c r="BH149" s="8" t="e">
        <f t="shared" si="44"/>
        <v>#DIV/0!</v>
      </c>
      <c r="BI149" s="8" t="e">
        <f t="shared" si="45"/>
        <v>#DIV/0!</v>
      </c>
      <c r="BJ149" s="8" t="e">
        <f t="shared" si="46"/>
        <v>#DIV/0!</v>
      </c>
    </row>
    <row r="150" spans="1:62" s="13" customFormat="1" x14ac:dyDescent="0.8">
      <c r="A150">
        <v>27619078</v>
      </c>
      <c r="B150" t="s">
        <v>8</v>
      </c>
      <c r="C150">
        <v>2016</v>
      </c>
      <c r="D150" t="s">
        <v>294</v>
      </c>
      <c r="E150" t="s">
        <v>6</v>
      </c>
      <c r="F150" t="s">
        <v>149</v>
      </c>
      <c r="G150" s="10" t="s">
        <v>742</v>
      </c>
      <c r="H150" s="10" t="s">
        <v>742</v>
      </c>
      <c r="I150" s="10">
        <v>63</v>
      </c>
      <c r="J150" s="10"/>
      <c r="K150" s="10">
        <v>-15.4</v>
      </c>
      <c r="L150" s="4" t="s">
        <v>39</v>
      </c>
      <c r="M150" s="58" t="s">
        <v>72</v>
      </c>
      <c r="N150" s="10" t="s">
        <v>784</v>
      </c>
      <c r="O150" s="4" t="s">
        <v>72</v>
      </c>
      <c r="P150" s="4" t="s">
        <v>814</v>
      </c>
      <c r="Q150" s="4" t="s">
        <v>149</v>
      </c>
      <c r="R150" s="4"/>
      <c r="S150" s="10" t="s">
        <v>742</v>
      </c>
      <c r="T150" s="10"/>
      <c r="U150" s="10" t="s">
        <v>402</v>
      </c>
      <c r="V150" s="10" t="s">
        <v>402</v>
      </c>
      <c r="W150" s="10" t="s">
        <v>402</v>
      </c>
      <c r="X150" s="10" t="s">
        <v>402</v>
      </c>
      <c r="Y150" s="10" t="s">
        <v>742</v>
      </c>
      <c r="Z150" s="10" t="s">
        <v>48</v>
      </c>
      <c r="AA150" s="10" t="s">
        <v>742</v>
      </c>
      <c r="AB150" s="4" t="e">
        <f t="shared" si="35"/>
        <v>#VALUE!</v>
      </c>
      <c r="AC150" s="10" t="s">
        <v>402</v>
      </c>
      <c r="AD150" s="10" t="s">
        <v>402</v>
      </c>
      <c r="AE150" s="10" t="s">
        <v>402</v>
      </c>
      <c r="AF150" s="10" t="s">
        <v>402</v>
      </c>
      <c r="AG150" s="10" t="s">
        <v>402</v>
      </c>
      <c r="AH150" s="10" t="s">
        <v>402</v>
      </c>
      <c r="AI150" s="10" t="s">
        <v>131</v>
      </c>
      <c r="AJ150" s="4" t="s">
        <v>127</v>
      </c>
      <c r="AK150" s="10" t="s">
        <v>742</v>
      </c>
      <c r="AL150" s="10" t="s">
        <v>742</v>
      </c>
      <c r="AM150" s="10" t="s">
        <v>742</v>
      </c>
      <c r="AN150" s="4" t="e">
        <f t="shared" si="36"/>
        <v>#VALUE!</v>
      </c>
      <c r="AO150" s="28" t="s">
        <v>815</v>
      </c>
      <c r="AP150" s="12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8" t="e">
        <f t="shared" si="37"/>
        <v>#DIV/0!</v>
      </c>
      <c r="BB150" s="8" t="e">
        <f t="shared" si="38"/>
        <v>#DIV/0!</v>
      </c>
      <c r="BC150" s="8" t="e">
        <f t="shared" si="39"/>
        <v>#DIV/0!</v>
      </c>
      <c r="BD150" s="8" t="e">
        <f t="shared" si="40"/>
        <v>#DIV/0!</v>
      </c>
      <c r="BE150" s="8" t="e">
        <f t="shared" si="41"/>
        <v>#DIV/0!</v>
      </c>
      <c r="BF150" s="8" t="e">
        <f t="shared" si="42"/>
        <v>#DIV/0!</v>
      </c>
      <c r="BG150" s="8" t="e">
        <f t="shared" si="43"/>
        <v>#DIV/0!</v>
      </c>
      <c r="BH150" s="8" t="e">
        <f t="shared" si="44"/>
        <v>#DIV/0!</v>
      </c>
      <c r="BI150" s="8" t="e">
        <f t="shared" si="45"/>
        <v>#DIV/0!</v>
      </c>
      <c r="BJ150" s="8" t="e">
        <f t="shared" si="46"/>
        <v>#DIV/0!</v>
      </c>
    </row>
    <row r="151" spans="1:62" s="13" customFormat="1" x14ac:dyDescent="0.8">
      <c r="A151">
        <v>27936561</v>
      </c>
      <c r="B151" t="s">
        <v>8</v>
      </c>
      <c r="C151">
        <v>2016</v>
      </c>
      <c r="D151" t="s">
        <v>295</v>
      </c>
      <c r="E151" t="s">
        <v>6</v>
      </c>
      <c r="F151" t="s">
        <v>149</v>
      </c>
      <c r="G151" s="10" t="s">
        <v>43</v>
      </c>
      <c r="H151" s="10" t="s">
        <v>54</v>
      </c>
      <c r="I151" s="10">
        <v>152</v>
      </c>
      <c r="J151" s="10"/>
      <c r="K151" s="10">
        <v>-30.34</v>
      </c>
      <c r="L151" s="4" t="s">
        <v>39</v>
      </c>
      <c r="M151" s="58" t="s">
        <v>55</v>
      </c>
      <c r="N151" s="10" t="s">
        <v>817</v>
      </c>
      <c r="O151" s="4" t="s">
        <v>55</v>
      </c>
      <c r="P151" s="4" t="s">
        <v>816</v>
      </c>
      <c r="Q151" s="4" t="s">
        <v>149</v>
      </c>
      <c r="R151" s="4"/>
      <c r="S151" s="10">
        <v>200</v>
      </c>
      <c r="T151" s="10"/>
      <c r="U151" s="10" t="s">
        <v>402</v>
      </c>
      <c r="V151" s="10" t="s">
        <v>402</v>
      </c>
      <c r="W151" s="10" t="s">
        <v>402</v>
      </c>
      <c r="X151" s="10" t="s">
        <v>402</v>
      </c>
      <c r="Y151" s="4" t="s">
        <v>57</v>
      </c>
      <c r="Z151" s="10" t="s">
        <v>53</v>
      </c>
      <c r="AA151" s="10">
        <v>1</v>
      </c>
      <c r="AB151" s="4">
        <f t="shared" si="35"/>
        <v>77.083333333333329</v>
      </c>
      <c r="AC151" s="10" t="s">
        <v>402</v>
      </c>
      <c r="AD151" s="10" t="s">
        <v>402</v>
      </c>
      <c r="AE151" s="10" t="s">
        <v>402</v>
      </c>
      <c r="AF151" s="10" t="s">
        <v>402</v>
      </c>
      <c r="AG151" s="10" t="s">
        <v>402</v>
      </c>
      <c r="AH151" s="10" t="s">
        <v>402</v>
      </c>
      <c r="AI151" s="10" t="s">
        <v>137</v>
      </c>
      <c r="AJ151" s="4" t="s">
        <v>127</v>
      </c>
      <c r="AK151" s="10" t="s">
        <v>742</v>
      </c>
      <c r="AL151" s="10">
        <v>1.1000000000000001</v>
      </c>
      <c r="AM151" s="10">
        <v>4.8</v>
      </c>
      <c r="AN151" s="4">
        <f t="shared" si="36"/>
        <v>77.083333333333329</v>
      </c>
      <c r="AO151" s="28"/>
      <c r="AP151" s="12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8" t="e">
        <f t="shared" si="37"/>
        <v>#DIV/0!</v>
      </c>
      <c r="BB151" s="8" t="e">
        <f t="shared" si="38"/>
        <v>#DIV/0!</v>
      </c>
      <c r="BC151" s="8" t="e">
        <f t="shared" si="39"/>
        <v>#DIV/0!</v>
      </c>
      <c r="BD151" s="8" t="e">
        <f t="shared" si="40"/>
        <v>#DIV/0!</v>
      </c>
      <c r="BE151" s="8" t="e">
        <f t="shared" si="41"/>
        <v>#DIV/0!</v>
      </c>
      <c r="BF151" s="8" t="e">
        <f t="shared" si="42"/>
        <v>#DIV/0!</v>
      </c>
      <c r="BG151" s="8" t="e">
        <f t="shared" si="43"/>
        <v>#DIV/0!</v>
      </c>
      <c r="BH151" s="8" t="e">
        <f t="shared" si="44"/>
        <v>#DIV/0!</v>
      </c>
      <c r="BI151" s="8" t="e">
        <f t="shared" si="45"/>
        <v>#DIV/0!</v>
      </c>
      <c r="BJ151" s="8" t="e">
        <f t="shared" si="46"/>
        <v>#DIV/0!</v>
      </c>
    </row>
    <row r="152" spans="1:62" s="13" customFormat="1" x14ac:dyDescent="0.8">
      <c r="A152">
        <v>31265049</v>
      </c>
      <c r="B152" t="s">
        <v>10</v>
      </c>
      <c r="C152">
        <v>2019</v>
      </c>
      <c r="D152" t="s">
        <v>296</v>
      </c>
      <c r="E152" t="s">
        <v>6</v>
      </c>
      <c r="F152" t="s">
        <v>149</v>
      </c>
      <c r="G152" s="10" t="s">
        <v>37</v>
      </c>
      <c r="H152" s="10" t="s">
        <v>114</v>
      </c>
      <c r="I152" s="10">
        <v>50</v>
      </c>
      <c r="J152" s="10" t="s">
        <v>760</v>
      </c>
      <c r="K152" s="10" t="s">
        <v>402</v>
      </c>
      <c r="L152" s="4" t="s">
        <v>39</v>
      </c>
      <c r="M152" s="58" t="s">
        <v>72</v>
      </c>
      <c r="N152" s="10" t="s">
        <v>612</v>
      </c>
      <c r="O152" s="4" t="s">
        <v>72</v>
      </c>
      <c r="P152" s="4" t="s">
        <v>818</v>
      </c>
      <c r="Q152" s="4" t="s">
        <v>55</v>
      </c>
      <c r="R152" s="4"/>
      <c r="S152" s="10">
        <v>12.5</v>
      </c>
      <c r="T152" s="10"/>
      <c r="U152" s="10" t="s">
        <v>402</v>
      </c>
      <c r="V152" s="10" t="s">
        <v>402</v>
      </c>
      <c r="W152" s="10" t="s">
        <v>402</v>
      </c>
      <c r="X152" s="10" t="s">
        <v>402</v>
      </c>
      <c r="Y152" s="4" t="s">
        <v>52</v>
      </c>
      <c r="Z152" s="10" t="s">
        <v>53</v>
      </c>
      <c r="AA152" s="10">
        <v>1</v>
      </c>
      <c r="AB152" s="4">
        <f t="shared" si="35"/>
        <v>99.300699300699307</v>
      </c>
      <c r="AC152" s="10" t="s">
        <v>402</v>
      </c>
      <c r="AD152" s="10" t="s">
        <v>402</v>
      </c>
      <c r="AE152" s="10" t="s">
        <v>402</v>
      </c>
      <c r="AF152" s="10" t="s">
        <v>402</v>
      </c>
      <c r="AG152" s="10" t="s">
        <v>402</v>
      </c>
      <c r="AH152" s="10" t="s">
        <v>402</v>
      </c>
      <c r="AI152" s="10" t="s">
        <v>137</v>
      </c>
      <c r="AJ152" s="4" t="s">
        <v>127</v>
      </c>
      <c r="AK152" s="10" t="s">
        <v>742</v>
      </c>
      <c r="AL152" s="10">
        <v>0.1</v>
      </c>
      <c r="AM152" s="10">
        <v>14.3</v>
      </c>
      <c r="AN152" s="4">
        <f t="shared" si="36"/>
        <v>99.300699300699307</v>
      </c>
      <c r="AO152" s="28"/>
      <c r="AP152" s="12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8" t="e">
        <f t="shared" si="37"/>
        <v>#DIV/0!</v>
      </c>
      <c r="BB152" s="8" t="e">
        <f t="shared" si="38"/>
        <v>#DIV/0!</v>
      </c>
      <c r="BC152" s="8" t="e">
        <f t="shared" si="39"/>
        <v>#DIV/0!</v>
      </c>
      <c r="BD152" s="8" t="e">
        <f t="shared" si="40"/>
        <v>#DIV/0!</v>
      </c>
      <c r="BE152" s="8" t="e">
        <f t="shared" si="41"/>
        <v>#DIV/0!</v>
      </c>
      <c r="BF152" s="8" t="e">
        <f t="shared" si="42"/>
        <v>#DIV/0!</v>
      </c>
      <c r="BG152" s="8" t="e">
        <f t="shared" si="43"/>
        <v>#DIV/0!</v>
      </c>
      <c r="BH152" s="8" t="e">
        <f t="shared" si="44"/>
        <v>#DIV/0!</v>
      </c>
      <c r="BI152" s="8" t="e">
        <f t="shared" si="45"/>
        <v>#DIV/0!</v>
      </c>
      <c r="BJ152" s="8" t="e">
        <f t="shared" si="46"/>
        <v>#DIV/0!</v>
      </c>
    </row>
    <row r="153" spans="1:62" s="13" customFormat="1" x14ac:dyDescent="0.8">
      <c r="A153">
        <v>25688714</v>
      </c>
      <c r="B153" t="s">
        <v>7</v>
      </c>
      <c r="C153">
        <v>2015</v>
      </c>
      <c r="D153" t="s">
        <v>297</v>
      </c>
      <c r="E153" t="s">
        <v>6</v>
      </c>
      <c r="F153" t="s">
        <v>149</v>
      </c>
      <c r="G153" s="10" t="s">
        <v>43</v>
      </c>
      <c r="H153" s="10" t="s">
        <v>54</v>
      </c>
      <c r="I153" s="10">
        <v>55</v>
      </c>
      <c r="J153" s="10"/>
      <c r="K153" s="10" t="s">
        <v>402</v>
      </c>
      <c r="L153" s="4" t="s">
        <v>39</v>
      </c>
      <c r="M153" s="58" t="s">
        <v>56</v>
      </c>
      <c r="N153" s="10" t="s">
        <v>819</v>
      </c>
      <c r="O153" s="4" t="s">
        <v>55</v>
      </c>
      <c r="P153" s="4" t="s">
        <v>820</v>
      </c>
      <c r="Q153" s="4" t="s">
        <v>149</v>
      </c>
      <c r="R153" s="4"/>
      <c r="S153" s="10">
        <v>2</v>
      </c>
      <c r="T153" s="10" t="s">
        <v>822</v>
      </c>
      <c r="U153" s="10" t="s">
        <v>821</v>
      </c>
      <c r="V153" s="10" t="s">
        <v>402</v>
      </c>
      <c r="W153" s="10" t="s">
        <v>402</v>
      </c>
      <c r="X153" s="10" t="s">
        <v>402</v>
      </c>
      <c r="Y153" s="4" t="s">
        <v>52</v>
      </c>
      <c r="Z153" s="10" t="s">
        <v>60</v>
      </c>
      <c r="AA153" s="10">
        <v>5</v>
      </c>
      <c r="AB153" s="4">
        <f t="shared" si="35"/>
        <v>60.176991150442468</v>
      </c>
      <c r="AC153" s="10" t="s">
        <v>402</v>
      </c>
      <c r="AD153" s="10" t="s">
        <v>402</v>
      </c>
      <c r="AE153" s="10" t="s">
        <v>402</v>
      </c>
      <c r="AF153" s="10" t="s">
        <v>402</v>
      </c>
      <c r="AG153" s="10" t="s">
        <v>402</v>
      </c>
      <c r="AH153" s="10" t="s">
        <v>402</v>
      </c>
      <c r="AI153" s="10" t="s">
        <v>131</v>
      </c>
      <c r="AJ153" s="4" t="s">
        <v>127</v>
      </c>
      <c r="AK153" s="4" t="s">
        <v>151</v>
      </c>
      <c r="AL153" s="10">
        <v>1.8</v>
      </c>
      <c r="AM153" s="10">
        <v>4.5199999999999996</v>
      </c>
      <c r="AN153" s="4">
        <f t="shared" si="36"/>
        <v>60.176991150442468</v>
      </c>
      <c r="AO153" s="28"/>
      <c r="AP153" s="12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8" t="e">
        <f t="shared" si="37"/>
        <v>#DIV/0!</v>
      </c>
      <c r="BB153" s="8" t="e">
        <f t="shared" si="38"/>
        <v>#DIV/0!</v>
      </c>
      <c r="BC153" s="8" t="e">
        <f t="shared" si="39"/>
        <v>#DIV/0!</v>
      </c>
      <c r="BD153" s="8" t="e">
        <f t="shared" si="40"/>
        <v>#DIV/0!</v>
      </c>
      <c r="BE153" s="8" t="e">
        <f t="shared" si="41"/>
        <v>#DIV/0!</v>
      </c>
      <c r="BF153" s="8" t="e">
        <f t="shared" si="42"/>
        <v>#DIV/0!</v>
      </c>
      <c r="BG153" s="8" t="e">
        <f t="shared" si="43"/>
        <v>#DIV/0!</v>
      </c>
      <c r="BH153" s="8" t="e">
        <f t="shared" si="44"/>
        <v>#DIV/0!</v>
      </c>
      <c r="BI153" s="8" t="e">
        <f t="shared" si="45"/>
        <v>#DIV/0!</v>
      </c>
      <c r="BJ153" s="8" t="e">
        <f t="shared" si="46"/>
        <v>#DIV/0!</v>
      </c>
    </row>
    <row r="154" spans="1:62" s="13" customFormat="1" x14ac:dyDescent="0.8">
      <c r="A154">
        <v>20180585</v>
      </c>
      <c r="B154" t="s">
        <v>7</v>
      </c>
      <c r="C154">
        <v>2010</v>
      </c>
      <c r="D154" t="s">
        <v>298</v>
      </c>
      <c r="E154" t="s">
        <v>6</v>
      </c>
      <c r="F154" t="s">
        <v>149</v>
      </c>
      <c r="G154" s="10" t="s">
        <v>43</v>
      </c>
      <c r="H154" s="10" t="s">
        <v>54</v>
      </c>
      <c r="I154" s="10">
        <v>20</v>
      </c>
      <c r="J154" s="10"/>
      <c r="K154" s="10">
        <v>6</v>
      </c>
      <c r="L154" s="4" t="s">
        <v>39</v>
      </c>
      <c r="M154" s="58" t="s">
        <v>77</v>
      </c>
      <c r="N154" s="10" t="s">
        <v>823</v>
      </c>
      <c r="O154" s="4" t="s">
        <v>55</v>
      </c>
      <c r="P154" s="4" t="s">
        <v>792</v>
      </c>
      <c r="Q154" s="4" t="s">
        <v>149</v>
      </c>
      <c r="R154" s="4"/>
      <c r="S154" s="10" t="s">
        <v>402</v>
      </c>
      <c r="T154" s="10"/>
      <c r="U154" s="10" t="s">
        <v>742</v>
      </c>
      <c r="V154" s="10" t="s">
        <v>402</v>
      </c>
      <c r="W154" s="10" t="s">
        <v>402</v>
      </c>
      <c r="X154" s="10" t="s">
        <v>402</v>
      </c>
      <c r="Y154" s="4" t="s">
        <v>47</v>
      </c>
      <c r="Z154" s="10" t="s">
        <v>67</v>
      </c>
      <c r="AA154" s="10">
        <v>1</v>
      </c>
      <c r="AB154" s="4" t="e">
        <f t="shared" si="35"/>
        <v>#VALUE!</v>
      </c>
      <c r="AC154" s="10" t="s">
        <v>402</v>
      </c>
      <c r="AD154" s="10" t="s">
        <v>402</v>
      </c>
      <c r="AE154" s="10" t="s">
        <v>402</v>
      </c>
      <c r="AF154" s="10" t="s">
        <v>402</v>
      </c>
      <c r="AG154" s="10" t="s">
        <v>402</v>
      </c>
      <c r="AH154" s="10" t="s">
        <v>402</v>
      </c>
      <c r="AI154" s="10" t="s">
        <v>742</v>
      </c>
      <c r="AJ154" s="4" t="s">
        <v>125</v>
      </c>
      <c r="AK154" s="4" t="s">
        <v>465</v>
      </c>
      <c r="AL154" s="10" t="s">
        <v>742</v>
      </c>
      <c r="AM154" s="10" t="s">
        <v>742</v>
      </c>
      <c r="AN154" s="4" t="e">
        <f t="shared" si="36"/>
        <v>#VALUE!</v>
      </c>
      <c r="AO154" s="28"/>
      <c r="AP154" s="12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8" t="e">
        <f t="shared" si="37"/>
        <v>#DIV/0!</v>
      </c>
      <c r="BB154" s="8" t="e">
        <f t="shared" si="38"/>
        <v>#DIV/0!</v>
      </c>
      <c r="BC154" s="8" t="e">
        <f t="shared" si="39"/>
        <v>#DIV/0!</v>
      </c>
      <c r="BD154" s="8" t="e">
        <f t="shared" si="40"/>
        <v>#DIV/0!</v>
      </c>
      <c r="BE154" s="8" t="e">
        <f t="shared" si="41"/>
        <v>#DIV/0!</v>
      </c>
      <c r="BF154" s="8" t="e">
        <f t="shared" si="42"/>
        <v>#DIV/0!</v>
      </c>
      <c r="BG154" s="8" t="e">
        <f t="shared" si="43"/>
        <v>#DIV/0!</v>
      </c>
      <c r="BH154" s="8" t="e">
        <f t="shared" si="44"/>
        <v>#DIV/0!</v>
      </c>
      <c r="BI154" s="8" t="e">
        <f t="shared" si="45"/>
        <v>#DIV/0!</v>
      </c>
      <c r="BJ154" s="8" t="e">
        <f t="shared" si="46"/>
        <v>#DIV/0!</v>
      </c>
    </row>
    <row r="155" spans="1:62" s="13" customFormat="1" x14ac:dyDescent="0.8">
      <c r="A155">
        <v>25765172</v>
      </c>
      <c r="B155" t="s">
        <v>8</v>
      </c>
      <c r="C155">
        <v>2015</v>
      </c>
      <c r="D155" t="s">
        <v>299</v>
      </c>
      <c r="E155" t="s">
        <v>6</v>
      </c>
      <c r="F155" t="s">
        <v>149</v>
      </c>
      <c r="G155" s="10" t="s">
        <v>43</v>
      </c>
      <c r="H155" s="10" t="s">
        <v>54</v>
      </c>
      <c r="I155" s="10">
        <v>117</v>
      </c>
      <c r="J155" s="10"/>
      <c r="K155" s="10" t="s">
        <v>402</v>
      </c>
      <c r="L155" s="4" t="s">
        <v>39</v>
      </c>
      <c r="M155" s="58" t="s">
        <v>1068</v>
      </c>
      <c r="N155" t="s">
        <v>824</v>
      </c>
      <c r="O155" s="4" t="s">
        <v>72</v>
      </c>
      <c r="P155" s="4" t="s">
        <v>475</v>
      </c>
      <c r="Q155" s="4" t="s">
        <v>149</v>
      </c>
      <c r="R155" s="4"/>
      <c r="S155" s="10">
        <v>5</v>
      </c>
      <c r="T155" s="10"/>
      <c r="U155" s="10" t="s">
        <v>742</v>
      </c>
      <c r="V155" s="10" t="s">
        <v>402</v>
      </c>
      <c r="W155" s="10" t="s">
        <v>402</v>
      </c>
      <c r="X155" s="10" t="s">
        <v>402</v>
      </c>
      <c r="Y155" s="4" t="s">
        <v>52</v>
      </c>
      <c r="Z155" s="10" t="s">
        <v>60</v>
      </c>
      <c r="AA155" s="10" t="s">
        <v>70</v>
      </c>
      <c r="AB155" s="4">
        <f t="shared" si="35"/>
        <v>81.70289855072464</v>
      </c>
      <c r="AC155" s="10" t="s">
        <v>402</v>
      </c>
      <c r="AD155" s="10" t="s">
        <v>402</v>
      </c>
      <c r="AE155" s="10" t="s">
        <v>402</v>
      </c>
      <c r="AF155" s="10" t="s">
        <v>402</v>
      </c>
      <c r="AG155" s="10" t="s">
        <v>402</v>
      </c>
      <c r="AH155" s="10" t="s">
        <v>402</v>
      </c>
      <c r="AI155" s="10" t="s">
        <v>131</v>
      </c>
      <c r="AJ155" s="4" t="s">
        <v>126</v>
      </c>
      <c r="AK155" s="4" t="s">
        <v>153</v>
      </c>
      <c r="AL155" s="10">
        <v>1.01</v>
      </c>
      <c r="AM155" s="10">
        <v>5.52</v>
      </c>
      <c r="AN155" s="4">
        <f t="shared" si="36"/>
        <v>81.70289855072464</v>
      </c>
      <c r="AO155" s="28"/>
      <c r="AP155" s="12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8" t="e">
        <f t="shared" si="37"/>
        <v>#DIV/0!</v>
      </c>
      <c r="BB155" s="8" t="e">
        <f t="shared" si="38"/>
        <v>#DIV/0!</v>
      </c>
      <c r="BC155" s="8" t="e">
        <f t="shared" si="39"/>
        <v>#DIV/0!</v>
      </c>
      <c r="BD155" s="8" t="e">
        <f t="shared" si="40"/>
        <v>#DIV/0!</v>
      </c>
      <c r="BE155" s="8" t="e">
        <f t="shared" si="41"/>
        <v>#DIV/0!</v>
      </c>
      <c r="BF155" s="8" t="e">
        <f t="shared" si="42"/>
        <v>#DIV/0!</v>
      </c>
      <c r="BG155" s="8" t="e">
        <f t="shared" si="43"/>
        <v>#DIV/0!</v>
      </c>
      <c r="BH155" s="8" t="e">
        <f t="shared" si="44"/>
        <v>#DIV/0!</v>
      </c>
      <c r="BI155" s="8" t="e">
        <f t="shared" si="45"/>
        <v>#DIV/0!</v>
      </c>
      <c r="BJ155" s="8" t="e">
        <f t="shared" si="46"/>
        <v>#DIV/0!</v>
      </c>
    </row>
    <row r="156" spans="1:62" s="13" customFormat="1" x14ac:dyDescent="0.8">
      <c r="A156">
        <v>28618345</v>
      </c>
      <c r="B156" t="s">
        <v>14</v>
      </c>
      <c r="C156">
        <v>2017</v>
      </c>
      <c r="D156" t="s">
        <v>300</v>
      </c>
      <c r="E156" t="s">
        <v>6</v>
      </c>
      <c r="F156" t="s">
        <v>149</v>
      </c>
      <c r="G156" s="10" t="s">
        <v>37</v>
      </c>
      <c r="H156" s="10" t="s">
        <v>114</v>
      </c>
      <c r="I156" s="10" t="s">
        <v>402</v>
      </c>
      <c r="J156" s="10"/>
      <c r="K156" s="10" t="s">
        <v>402</v>
      </c>
      <c r="L156" s="4" t="s">
        <v>39</v>
      </c>
      <c r="M156" s="58" t="s">
        <v>55</v>
      </c>
      <c r="N156" s="10" t="s">
        <v>825</v>
      </c>
      <c r="O156" s="4" t="s">
        <v>72</v>
      </c>
      <c r="P156" s="4" t="s">
        <v>826</v>
      </c>
      <c r="Q156" s="4" t="s">
        <v>55</v>
      </c>
      <c r="R156" s="4"/>
      <c r="S156" s="10">
        <v>10</v>
      </c>
      <c r="T156" s="10"/>
      <c r="U156" s="10" t="s">
        <v>402</v>
      </c>
      <c r="V156" s="10" t="s">
        <v>402</v>
      </c>
      <c r="W156" s="10" t="s">
        <v>402</v>
      </c>
      <c r="X156" s="10" t="s">
        <v>402</v>
      </c>
      <c r="Y156" s="4" t="s">
        <v>47</v>
      </c>
      <c r="Z156" s="10" t="s">
        <v>48</v>
      </c>
      <c r="AA156" s="10">
        <v>7</v>
      </c>
      <c r="AB156" s="4">
        <f t="shared" si="35"/>
        <v>93.220338983050837</v>
      </c>
      <c r="AC156" s="10" t="s">
        <v>402</v>
      </c>
      <c r="AD156" s="10" t="s">
        <v>402</v>
      </c>
      <c r="AE156" s="10" t="s">
        <v>402</v>
      </c>
      <c r="AF156" s="10" t="s">
        <v>60</v>
      </c>
      <c r="AG156" s="10" t="s">
        <v>99</v>
      </c>
      <c r="AH156" s="10" t="s">
        <v>402</v>
      </c>
      <c r="AI156" s="10" t="s">
        <v>131</v>
      </c>
      <c r="AJ156" s="4" t="s">
        <v>126</v>
      </c>
      <c r="AK156" s="4" t="s">
        <v>465</v>
      </c>
      <c r="AL156" s="10">
        <v>0.8</v>
      </c>
      <c r="AM156" s="10">
        <v>11.8</v>
      </c>
      <c r="AN156" s="4">
        <f t="shared" si="36"/>
        <v>93.220338983050837</v>
      </c>
      <c r="AO156" s="28"/>
      <c r="AP156" s="12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8" t="e">
        <f t="shared" si="37"/>
        <v>#DIV/0!</v>
      </c>
      <c r="BB156" s="8" t="e">
        <f t="shared" si="38"/>
        <v>#DIV/0!</v>
      </c>
      <c r="BC156" s="8" t="e">
        <f t="shared" si="39"/>
        <v>#DIV/0!</v>
      </c>
      <c r="BD156" s="8" t="e">
        <f t="shared" si="40"/>
        <v>#DIV/0!</v>
      </c>
      <c r="BE156" s="8" t="e">
        <f t="shared" si="41"/>
        <v>#DIV/0!</v>
      </c>
      <c r="BF156" s="8" t="e">
        <f t="shared" si="42"/>
        <v>#DIV/0!</v>
      </c>
      <c r="BG156" s="8" t="e">
        <f t="shared" si="43"/>
        <v>#DIV/0!</v>
      </c>
      <c r="BH156" s="8" t="e">
        <f t="shared" si="44"/>
        <v>#DIV/0!</v>
      </c>
      <c r="BI156" s="8" t="e">
        <f t="shared" si="45"/>
        <v>#DIV/0!</v>
      </c>
      <c r="BJ156" s="8" t="e">
        <f t="shared" si="46"/>
        <v>#DIV/0!</v>
      </c>
    </row>
    <row r="157" spans="1:62" s="13" customFormat="1" x14ac:dyDescent="0.8">
      <c r="A157">
        <v>26945977</v>
      </c>
      <c r="B157" t="s">
        <v>15</v>
      </c>
      <c r="C157">
        <v>2016</v>
      </c>
      <c r="D157" t="s">
        <v>301</v>
      </c>
      <c r="E157" t="s">
        <v>6</v>
      </c>
      <c r="F157" t="s">
        <v>149</v>
      </c>
      <c r="G157" s="10" t="s">
        <v>43</v>
      </c>
      <c r="H157" s="10" t="s">
        <v>54</v>
      </c>
      <c r="I157" s="10">
        <v>102</v>
      </c>
      <c r="J157" s="10" t="s">
        <v>760</v>
      </c>
      <c r="K157" s="10">
        <v>-38</v>
      </c>
      <c r="L157" s="4" t="s">
        <v>39</v>
      </c>
      <c r="M157" s="58" t="s">
        <v>55</v>
      </c>
      <c r="N157" s="10" t="s">
        <v>828</v>
      </c>
      <c r="O157" s="4" t="s">
        <v>72</v>
      </c>
      <c r="P157" s="4" t="s">
        <v>827</v>
      </c>
      <c r="Q157" s="4" t="s">
        <v>149</v>
      </c>
      <c r="R157" s="4"/>
      <c r="S157" s="10">
        <v>2</v>
      </c>
      <c r="T157" s="10" t="s">
        <v>829</v>
      </c>
      <c r="U157" s="10" t="s">
        <v>402</v>
      </c>
      <c r="V157" s="10" t="s">
        <v>402</v>
      </c>
      <c r="W157" s="10" t="s">
        <v>402</v>
      </c>
      <c r="X157" s="10" t="s">
        <v>402</v>
      </c>
      <c r="Y157" s="4" t="s">
        <v>41</v>
      </c>
      <c r="Z157" s="10" t="s">
        <v>63</v>
      </c>
      <c r="AA157" s="10">
        <v>5</v>
      </c>
      <c r="AB157" s="4">
        <f t="shared" si="35"/>
        <v>79.193424094528638</v>
      </c>
      <c r="AC157" s="10" t="s">
        <v>742</v>
      </c>
      <c r="AD157" s="10" t="s">
        <v>742</v>
      </c>
      <c r="AE157" s="10" t="s">
        <v>742</v>
      </c>
      <c r="AF157" s="10" t="s">
        <v>402</v>
      </c>
      <c r="AG157" s="10" t="s">
        <v>402</v>
      </c>
      <c r="AH157" s="10" t="s">
        <v>402</v>
      </c>
      <c r="AI157" s="10" t="s">
        <v>131</v>
      </c>
      <c r="AJ157" s="4" t="s">
        <v>127</v>
      </c>
      <c r="AK157" s="10" t="s">
        <v>742</v>
      </c>
      <c r="AL157" s="10">
        <v>810</v>
      </c>
      <c r="AM157" s="10">
        <v>3893</v>
      </c>
      <c r="AN157" s="4">
        <f t="shared" si="36"/>
        <v>79.193424094528638</v>
      </c>
      <c r="AO157" s="28"/>
      <c r="AP157" s="12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8" t="e">
        <f t="shared" si="37"/>
        <v>#DIV/0!</v>
      </c>
      <c r="BB157" s="8" t="e">
        <f t="shared" si="38"/>
        <v>#DIV/0!</v>
      </c>
      <c r="BC157" s="8" t="e">
        <f t="shared" si="39"/>
        <v>#DIV/0!</v>
      </c>
      <c r="BD157" s="8" t="e">
        <f t="shared" si="40"/>
        <v>#DIV/0!</v>
      </c>
      <c r="BE157" s="8" t="e">
        <f t="shared" si="41"/>
        <v>#DIV/0!</v>
      </c>
      <c r="BF157" s="8" t="e">
        <f t="shared" si="42"/>
        <v>#DIV/0!</v>
      </c>
      <c r="BG157" s="8" t="e">
        <f t="shared" si="43"/>
        <v>#DIV/0!</v>
      </c>
      <c r="BH157" s="8" t="e">
        <f t="shared" si="44"/>
        <v>#DIV/0!</v>
      </c>
      <c r="BI157" s="8" t="e">
        <f t="shared" si="45"/>
        <v>#DIV/0!</v>
      </c>
      <c r="BJ157" s="8" t="e">
        <f t="shared" si="46"/>
        <v>#DIV/0!</v>
      </c>
    </row>
    <row r="158" spans="1:62" s="13" customFormat="1" x14ac:dyDescent="0.8">
      <c r="A158">
        <v>28497681</v>
      </c>
      <c r="B158" t="s">
        <v>8</v>
      </c>
      <c r="C158">
        <v>2017</v>
      </c>
      <c r="D158" t="s">
        <v>302</v>
      </c>
      <c r="E158" t="s">
        <v>6</v>
      </c>
      <c r="F158" t="s">
        <v>149</v>
      </c>
      <c r="G158" s="10" t="s">
        <v>43</v>
      </c>
      <c r="H158" s="10" t="s">
        <v>54</v>
      </c>
      <c r="I158" s="10">
        <v>193</v>
      </c>
      <c r="J158" s="10"/>
      <c r="K158" s="10">
        <v>-4.8</v>
      </c>
      <c r="L158" s="4" t="s">
        <v>39</v>
      </c>
      <c r="M158" s="58" t="s">
        <v>74</v>
      </c>
      <c r="N158" s="10" t="s">
        <v>830</v>
      </c>
      <c r="O158" s="4" t="s">
        <v>72</v>
      </c>
      <c r="P158" s="4" t="s">
        <v>475</v>
      </c>
      <c r="Q158" s="4" t="s">
        <v>149</v>
      </c>
      <c r="R158" s="4"/>
      <c r="S158" s="10">
        <v>5</v>
      </c>
      <c r="T158" s="10" t="s">
        <v>829</v>
      </c>
      <c r="U158" s="10" t="s">
        <v>402</v>
      </c>
      <c r="V158" s="10" t="s">
        <v>402</v>
      </c>
      <c r="W158" s="10" t="s">
        <v>402</v>
      </c>
      <c r="X158" s="10" t="s">
        <v>402</v>
      </c>
      <c r="Y158" s="4" t="s">
        <v>52</v>
      </c>
      <c r="Z158" s="10" t="s">
        <v>53</v>
      </c>
      <c r="AA158" s="10">
        <v>4</v>
      </c>
      <c r="AB158" s="4">
        <f t="shared" si="35"/>
        <v>88.901098901098891</v>
      </c>
      <c r="AC158" s="10" t="s">
        <v>742</v>
      </c>
      <c r="AD158" s="10" t="s">
        <v>742</v>
      </c>
      <c r="AE158" s="10" t="s">
        <v>742</v>
      </c>
      <c r="AF158" s="10" t="s">
        <v>60</v>
      </c>
      <c r="AG158" s="10" t="s">
        <v>595</v>
      </c>
      <c r="AH158" s="10" t="s">
        <v>63</v>
      </c>
      <c r="AI158" s="10" t="s">
        <v>131</v>
      </c>
      <c r="AJ158" s="4" t="s">
        <v>127</v>
      </c>
      <c r="AK158" s="10" t="s">
        <v>742</v>
      </c>
      <c r="AL158" s="10">
        <v>101</v>
      </c>
      <c r="AM158" s="10">
        <v>910</v>
      </c>
      <c r="AN158" s="4">
        <f t="shared" si="36"/>
        <v>88.901098901098891</v>
      </c>
      <c r="AO158" s="28"/>
      <c r="AP158" s="12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8" t="e">
        <f t="shared" si="37"/>
        <v>#DIV/0!</v>
      </c>
      <c r="BB158" s="8" t="e">
        <f t="shared" si="38"/>
        <v>#DIV/0!</v>
      </c>
      <c r="BC158" s="8" t="e">
        <f t="shared" si="39"/>
        <v>#DIV/0!</v>
      </c>
      <c r="BD158" s="8" t="e">
        <f t="shared" si="40"/>
        <v>#DIV/0!</v>
      </c>
      <c r="BE158" s="8" t="e">
        <f t="shared" si="41"/>
        <v>#DIV/0!</v>
      </c>
      <c r="BF158" s="8" t="e">
        <f t="shared" si="42"/>
        <v>#DIV/0!</v>
      </c>
      <c r="BG158" s="8" t="e">
        <f t="shared" si="43"/>
        <v>#DIV/0!</v>
      </c>
      <c r="BH158" s="8" t="e">
        <f t="shared" si="44"/>
        <v>#DIV/0!</v>
      </c>
      <c r="BI158" s="8" t="e">
        <f t="shared" si="45"/>
        <v>#DIV/0!</v>
      </c>
      <c r="BJ158" s="8" t="e">
        <f t="shared" si="46"/>
        <v>#DIV/0!</v>
      </c>
    </row>
    <row r="159" spans="1:62" s="13" customFormat="1" x14ac:dyDescent="0.8">
      <c r="A159">
        <v>29808576</v>
      </c>
      <c r="B159" t="s">
        <v>16</v>
      </c>
      <c r="C159">
        <v>2018</v>
      </c>
      <c r="D159" t="s">
        <v>303</v>
      </c>
      <c r="E159" t="s">
        <v>6</v>
      </c>
      <c r="F159" t="s">
        <v>149</v>
      </c>
      <c r="G159" s="10" t="s">
        <v>43</v>
      </c>
      <c r="H159" s="10" t="s">
        <v>54</v>
      </c>
      <c r="I159" s="10">
        <v>50</v>
      </c>
      <c r="J159" s="10" t="s">
        <v>760</v>
      </c>
      <c r="K159" s="10" t="s">
        <v>402</v>
      </c>
      <c r="L159" s="4" t="s">
        <v>39</v>
      </c>
      <c r="M159" s="58" t="s">
        <v>55</v>
      </c>
      <c r="N159" s="10" t="s">
        <v>831</v>
      </c>
      <c r="O159" s="4" t="s">
        <v>556</v>
      </c>
      <c r="P159" s="4" t="s">
        <v>832</v>
      </c>
      <c r="Q159" s="4" t="s">
        <v>149</v>
      </c>
      <c r="R159" s="4"/>
      <c r="S159" s="10" t="s">
        <v>402</v>
      </c>
      <c r="T159" s="10"/>
      <c r="U159" s="10" t="s">
        <v>402</v>
      </c>
      <c r="V159" s="10" t="s">
        <v>402</v>
      </c>
      <c r="W159" s="10" t="s">
        <v>402</v>
      </c>
      <c r="X159" s="10">
        <v>17</v>
      </c>
      <c r="Y159" s="4" t="s">
        <v>52</v>
      </c>
      <c r="Z159" s="10" t="s">
        <v>53</v>
      </c>
      <c r="AA159" s="10" t="s">
        <v>402</v>
      </c>
      <c r="AB159" s="4">
        <f t="shared" si="35"/>
        <v>74.469696969696969</v>
      </c>
      <c r="AC159" s="10">
        <v>41.2</v>
      </c>
      <c r="AD159" s="10">
        <v>12.1</v>
      </c>
      <c r="AE159" s="10">
        <v>4.4000000000000004</v>
      </c>
      <c r="AF159" s="10" t="s">
        <v>557</v>
      </c>
      <c r="AG159" s="10" t="s">
        <v>99</v>
      </c>
      <c r="AH159" s="10" t="s">
        <v>63</v>
      </c>
      <c r="AI159" s="10" t="s">
        <v>131</v>
      </c>
      <c r="AJ159" s="4" t="s">
        <v>127</v>
      </c>
      <c r="AK159" s="10" t="s">
        <v>742</v>
      </c>
      <c r="AL159" s="10">
        <v>337</v>
      </c>
      <c r="AM159" s="10">
        <v>1320</v>
      </c>
      <c r="AN159" s="4">
        <f t="shared" si="36"/>
        <v>74.469696969696969</v>
      </c>
      <c r="AO159" s="28"/>
      <c r="AP159" s="12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8" t="e">
        <f t="shared" si="37"/>
        <v>#DIV/0!</v>
      </c>
      <c r="BB159" s="8" t="e">
        <f t="shared" si="38"/>
        <v>#DIV/0!</v>
      </c>
      <c r="BC159" s="8" t="e">
        <f t="shared" si="39"/>
        <v>#DIV/0!</v>
      </c>
      <c r="BD159" s="8" t="e">
        <f t="shared" si="40"/>
        <v>#DIV/0!</v>
      </c>
      <c r="BE159" s="8" t="e">
        <f t="shared" si="41"/>
        <v>#DIV/0!</v>
      </c>
      <c r="BF159" s="8" t="e">
        <f t="shared" si="42"/>
        <v>#DIV/0!</v>
      </c>
      <c r="BG159" s="8" t="e">
        <f t="shared" si="43"/>
        <v>#DIV/0!</v>
      </c>
      <c r="BH159" s="8" t="e">
        <f t="shared" si="44"/>
        <v>#DIV/0!</v>
      </c>
      <c r="BI159" s="8" t="e">
        <f t="shared" si="45"/>
        <v>#DIV/0!</v>
      </c>
      <c r="BJ159" s="8" t="e">
        <f t="shared" si="46"/>
        <v>#DIV/0!</v>
      </c>
    </row>
    <row r="160" spans="1:62" s="13" customFormat="1" x14ac:dyDescent="0.8">
      <c r="A160">
        <v>22789722</v>
      </c>
      <c r="B160" t="s">
        <v>14</v>
      </c>
      <c r="C160">
        <v>2012</v>
      </c>
      <c r="D160" t="s">
        <v>304</v>
      </c>
      <c r="E160" t="s">
        <v>6</v>
      </c>
      <c r="F160" t="s">
        <v>149</v>
      </c>
      <c r="G160" s="10" t="s">
        <v>43</v>
      </c>
      <c r="H160" s="10" t="s">
        <v>54</v>
      </c>
      <c r="I160" s="10">
        <v>210</v>
      </c>
      <c r="J160" s="10" t="s">
        <v>760</v>
      </c>
      <c r="K160" s="10" t="s">
        <v>515</v>
      </c>
      <c r="L160" s="4" t="s">
        <v>39</v>
      </c>
      <c r="M160" s="58" t="s">
        <v>40</v>
      </c>
      <c r="N160" s="10" t="s">
        <v>458</v>
      </c>
      <c r="O160" s="4" t="s">
        <v>72</v>
      </c>
      <c r="P160" s="4" t="s">
        <v>834</v>
      </c>
      <c r="Q160" s="4" t="s">
        <v>149</v>
      </c>
      <c r="R160" s="4"/>
      <c r="S160" s="10" t="s">
        <v>402</v>
      </c>
      <c r="T160" s="10"/>
      <c r="U160" s="10" t="s">
        <v>402</v>
      </c>
      <c r="V160" s="10" t="s">
        <v>402</v>
      </c>
      <c r="W160" s="10" t="s">
        <v>402</v>
      </c>
      <c r="X160" s="10" t="s">
        <v>402</v>
      </c>
      <c r="Y160" s="4" t="s">
        <v>52</v>
      </c>
      <c r="Z160" s="10" t="s">
        <v>48</v>
      </c>
      <c r="AA160" s="10" t="s">
        <v>402</v>
      </c>
      <c r="AB160" s="4" t="e">
        <f t="shared" si="35"/>
        <v>#VALUE!</v>
      </c>
      <c r="AC160" s="10" t="s">
        <v>402</v>
      </c>
      <c r="AD160" s="10" t="s">
        <v>402</v>
      </c>
      <c r="AE160" s="10" t="s">
        <v>402</v>
      </c>
      <c r="AF160" s="10" t="s">
        <v>402</v>
      </c>
      <c r="AG160" s="10" t="s">
        <v>402</v>
      </c>
      <c r="AH160" s="10" t="s">
        <v>402</v>
      </c>
      <c r="AI160" s="10" t="s">
        <v>131</v>
      </c>
      <c r="AJ160" s="4" t="s">
        <v>126</v>
      </c>
      <c r="AK160" s="4" t="s">
        <v>833</v>
      </c>
      <c r="AL160" s="10" t="s">
        <v>402</v>
      </c>
      <c r="AM160" s="10" t="s">
        <v>402</v>
      </c>
      <c r="AN160" s="4" t="e">
        <f t="shared" si="36"/>
        <v>#VALUE!</v>
      </c>
      <c r="AO160" s="28" t="s">
        <v>835</v>
      </c>
      <c r="AP160" s="12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8" t="e">
        <f t="shared" si="37"/>
        <v>#DIV/0!</v>
      </c>
      <c r="BB160" s="8" t="e">
        <f t="shared" si="38"/>
        <v>#DIV/0!</v>
      </c>
      <c r="BC160" s="8" t="e">
        <f t="shared" si="39"/>
        <v>#DIV/0!</v>
      </c>
      <c r="BD160" s="8" t="e">
        <f t="shared" si="40"/>
        <v>#DIV/0!</v>
      </c>
      <c r="BE160" s="8" t="e">
        <f t="shared" si="41"/>
        <v>#DIV/0!</v>
      </c>
      <c r="BF160" s="8" t="e">
        <f t="shared" si="42"/>
        <v>#DIV/0!</v>
      </c>
      <c r="BG160" s="8" t="e">
        <f t="shared" si="43"/>
        <v>#DIV/0!</v>
      </c>
      <c r="BH160" s="8" t="e">
        <f t="shared" si="44"/>
        <v>#DIV/0!</v>
      </c>
      <c r="BI160" s="8" t="e">
        <f t="shared" si="45"/>
        <v>#DIV/0!</v>
      </c>
      <c r="BJ160" s="8" t="e">
        <f t="shared" si="46"/>
        <v>#DIV/0!</v>
      </c>
    </row>
    <row r="161" spans="1:62" s="13" customFormat="1" x14ac:dyDescent="0.8">
      <c r="A161">
        <v>26491996</v>
      </c>
      <c r="B161" t="s">
        <v>14</v>
      </c>
      <c r="C161">
        <v>2016</v>
      </c>
      <c r="D161" t="s">
        <v>88</v>
      </c>
      <c r="E161" t="s">
        <v>6</v>
      </c>
      <c r="F161" t="s">
        <v>149</v>
      </c>
      <c r="G161" s="10" t="s">
        <v>43</v>
      </c>
      <c r="H161" s="10" t="s">
        <v>54</v>
      </c>
      <c r="I161" s="10">
        <v>78</v>
      </c>
      <c r="J161" s="10"/>
      <c r="K161" s="10" t="s">
        <v>515</v>
      </c>
      <c r="L161" s="4" t="s">
        <v>39</v>
      </c>
      <c r="M161" s="58" t="s">
        <v>1068</v>
      </c>
      <c r="N161" s="10" t="s">
        <v>836</v>
      </c>
      <c r="O161" s="4" t="s">
        <v>72</v>
      </c>
      <c r="P161" s="4" t="s">
        <v>837</v>
      </c>
      <c r="Q161" s="4" t="s">
        <v>123</v>
      </c>
      <c r="R161" s="4"/>
      <c r="S161" s="10">
        <v>5.5</v>
      </c>
      <c r="T161" s="10"/>
      <c r="U161" s="10" t="s">
        <v>402</v>
      </c>
      <c r="V161" s="10" t="s">
        <v>402</v>
      </c>
      <c r="W161" s="10" t="s">
        <v>402</v>
      </c>
      <c r="X161" s="10" t="s">
        <v>402</v>
      </c>
      <c r="Y161" s="4" t="s">
        <v>52</v>
      </c>
      <c r="Z161" s="10" t="s">
        <v>60</v>
      </c>
      <c r="AA161" s="10">
        <v>13</v>
      </c>
      <c r="AB161" s="4">
        <f t="shared" si="35"/>
        <v>94.300518134715034</v>
      </c>
      <c r="AC161" s="10" t="s">
        <v>402</v>
      </c>
      <c r="AD161" s="10" t="s">
        <v>402</v>
      </c>
      <c r="AE161" s="10" t="s">
        <v>402</v>
      </c>
      <c r="AF161" s="10" t="s">
        <v>402</v>
      </c>
      <c r="AG161" s="10" t="s">
        <v>402</v>
      </c>
      <c r="AH161" s="10" t="s">
        <v>402</v>
      </c>
      <c r="AI161" s="10" t="s">
        <v>131</v>
      </c>
      <c r="AJ161" s="4" t="s">
        <v>127</v>
      </c>
      <c r="AK161" s="10" t="s">
        <v>742</v>
      </c>
      <c r="AL161" s="10">
        <v>1.1000000000000001</v>
      </c>
      <c r="AM161" s="10">
        <v>19.3</v>
      </c>
      <c r="AN161" s="4">
        <f t="shared" si="36"/>
        <v>94.300518134715034</v>
      </c>
      <c r="AO161" s="28"/>
      <c r="AP161" s="12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8" t="e">
        <f t="shared" si="37"/>
        <v>#DIV/0!</v>
      </c>
      <c r="BB161" s="8" t="e">
        <f t="shared" si="38"/>
        <v>#DIV/0!</v>
      </c>
      <c r="BC161" s="8" t="e">
        <f t="shared" si="39"/>
        <v>#DIV/0!</v>
      </c>
      <c r="BD161" s="8" t="e">
        <f t="shared" si="40"/>
        <v>#DIV/0!</v>
      </c>
      <c r="BE161" s="8" t="e">
        <f t="shared" si="41"/>
        <v>#DIV/0!</v>
      </c>
      <c r="BF161" s="8" t="e">
        <f t="shared" si="42"/>
        <v>#DIV/0!</v>
      </c>
      <c r="BG161" s="8" t="e">
        <f t="shared" si="43"/>
        <v>#DIV/0!</v>
      </c>
      <c r="BH161" s="8" t="e">
        <f t="shared" si="44"/>
        <v>#DIV/0!</v>
      </c>
      <c r="BI161" s="8" t="e">
        <f t="shared" si="45"/>
        <v>#DIV/0!</v>
      </c>
      <c r="BJ161" s="8" t="e">
        <f t="shared" si="46"/>
        <v>#DIV/0!</v>
      </c>
    </row>
    <row r="162" spans="1:62" s="13" customFormat="1" x14ac:dyDescent="0.8">
      <c r="A162">
        <v>21703996</v>
      </c>
      <c r="B162" t="s">
        <v>11</v>
      </c>
      <c r="C162">
        <v>2012</v>
      </c>
      <c r="D162" t="s">
        <v>305</v>
      </c>
      <c r="E162" t="s">
        <v>6</v>
      </c>
      <c r="F162" t="s">
        <v>149</v>
      </c>
      <c r="G162" s="10" t="s">
        <v>43</v>
      </c>
      <c r="H162" s="10" t="s">
        <v>64</v>
      </c>
      <c r="I162" s="10">
        <v>115</v>
      </c>
      <c r="J162" s="10"/>
      <c r="K162" s="10" t="s">
        <v>515</v>
      </c>
      <c r="L162" s="4" t="s">
        <v>39</v>
      </c>
      <c r="M162" s="58" t="s">
        <v>1068</v>
      </c>
      <c r="N162" s="10" t="s">
        <v>838</v>
      </c>
      <c r="O162" s="4" t="s">
        <v>72</v>
      </c>
      <c r="P162" s="4" t="s">
        <v>497</v>
      </c>
      <c r="Q162" s="4" t="s">
        <v>149</v>
      </c>
      <c r="R162" s="4"/>
      <c r="S162" s="10">
        <v>50</v>
      </c>
      <c r="T162" s="10"/>
      <c r="U162" s="10" t="s">
        <v>402</v>
      </c>
      <c r="V162" s="10" t="s">
        <v>402</v>
      </c>
      <c r="W162" s="10" t="s">
        <v>402</v>
      </c>
      <c r="X162" s="10" t="s">
        <v>402</v>
      </c>
      <c r="Y162" s="4" t="s">
        <v>52</v>
      </c>
      <c r="Z162" s="10" t="s">
        <v>67</v>
      </c>
      <c r="AA162" s="10">
        <v>12</v>
      </c>
      <c r="AB162" s="4">
        <f t="shared" si="35"/>
        <v>87.202072538860094</v>
      </c>
      <c r="AC162" s="10" t="s">
        <v>402</v>
      </c>
      <c r="AD162" s="10" t="s">
        <v>402</v>
      </c>
      <c r="AE162" s="10" t="s">
        <v>402</v>
      </c>
      <c r="AF162" s="10" t="s">
        <v>402</v>
      </c>
      <c r="AG162" s="10" t="s">
        <v>402</v>
      </c>
      <c r="AH162" s="10" t="s">
        <v>402</v>
      </c>
      <c r="AI162" s="10" t="s">
        <v>131</v>
      </c>
      <c r="AJ162" s="4" t="s">
        <v>127</v>
      </c>
      <c r="AK162" s="10" t="s">
        <v>742</v>
      </c>
      <c r="AL162" s="10">
        <v>24.7</v>
      </c>
      <c r="AM162" s="10">
        <v>193</v>
      </c>
      <c r="AN162" s="4">
        <f t="shared" si="36"/>
        <v>87.202072538860094</v>
      </c>
      <c r="AO162" s="28"/>
      <c r="AP162" s="12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8" t="e">
        <f t="shared" si="37"/>
        <v>#DIV/0!</v>
      </c>
      <c r="BB162" s="8" t="e">
        <f t="shared" si="38"/>
        <v>#DIV/0!</v>
      </c>
      <c r="BC162" s="8" t="e">
        <f t="shared" si="39"/>
        <v>#DIV/0!</v>
      </c>
      <c r="BD162" s="8" t="e">
        <f t="shared" si="40"/>
        <v>#DIV/0!</v>
      </c>
      <c r="BE162" s="8" t="e">
        <f t="shared" si="41"/>
        <v>#DIV/0!</v>
      </c>
      <c r="BF162" s="8" t="e">
        <f t="shared" si="42"/>
        <v>#DIV/0!</v>
      </c>
      <c r="BG162" s="8" t="e">
        <f t="shared" si="43"/>
        <v>#DIV/0!</v>
      </c>
      <c r="BH162" s="8" t="e">
        <f t="shared" si="44"/>
        <v>#DIV/0!</v>
      </c>
      <c r="BI162" s="8" t="e">
        <f t="shared" si="45"/>
        <v>#DIV/0!</v>
      </c>
      <c r="BJ162" s="8" t="e">
        <f t="shared" si="46"/>
        <v>#DIV/0!</v>
      </c>
    </row>
    <row r="163" spans="1:62" s="13" customFormat="1" x14ac:dyDescent="0.8">
      <c r="A163">
        <v>19878991</v>
      </c>
      <c r="B163" t="s">
        <v>14</v>
      </c>
      <c r="C163">
        <v>2010</v>
      </c>
      <c r="D163" t="s">
        <v>89</v>
      </c>
      <c r="E163" t="s">
        <v>6</v>
      </c>
      <c r="F163" t="s">
        <v>149</v>
      </c>
      <c r="G163" s="26"/>
      <c r="H163" s="26"/>
      <c r="I163" s="26"/>
      <c r="J163" s="26" t="s">
        <v>839</v>
      </c>
      <c r="K163" s="34"/>
      <c r="L163" s="26"/>
      <c r="M163" s="61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 t="e">
        <f t="shared" si="35"/>
        <v>#DIV/0!</v>
      </c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4" t="e">
        <f t="shared" si="36"/>
        <v>#DIV/0!</v>
      </c>
      <c r="AO163" s="28"/>
      <c r="AP163" s="12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8" t="e">
        <f t="shared" si="37"/>
        <v>#DIV/0!</v>
      </c>
      <c r="BB163" s="8" t="e">
        <f t="shared" si="38"/>
        <v>#DIV/0!</v>
      </c>
      <c r="BC163" s="8" t="e">
        <f t="shared" si="39"/>
        <v>#DIV/0!</v>
      </c>
      <c r="BD163" s="8" t="e">
        <f t="shared" si="40"/>
        <v>#DIV/0!</v>
      </c>
      <c r="BE163" s="8" t="e">
        <f t="shared" si="41"/>
        <v>#DIV/0!</v>
      </c>
      <c r="BF163" s="8" t="e">
        <f t="shared" si="42"/>
        <v>#DIV/0!</v>
      </c>
      <c r="BG163" s="8" t="e">
        <f t="shared" si="43"/>
        <v>#DIV/0!</v>
      </c>
      <c r="BH163" s="8" t="e">
        <f t="shared" si="44"/>
        <v>#DIV/0!</v>
      </c>
      <c r="BI163" s="8" t="e">
        <f t="shared" si="45"/>
        <v>#DIV/0!</v>
      </c>
      <c r="BJ163" s="8" t="e">
        <f t="shared" si="46"/>
        <v>#DIV/0!</v>
      </c>
    </row>
    <row r="164" spans="1:62" s="13" customFormat="1" x14ac:dyDescent="0.8">
      <c r="A164">
        <v>28320205</v>
      </c>
      <c r="B164" t="s">
        <v>7</v>
      </c>
      <c r="C164">
        <v>2017</v>
      </c>
      <c r="D164" t="s">
        <v>306</v>
      </c>
      <c r="E164" t="s">
        <v>6</v>
      </c>
      <c r="F164" t="s">
        <v>149</v>
      </c>
      <c r="G164" s="10" t="s">
        <v>43</v>
      </c>
      <c r="H164" s="10" t="s">
        <v>54</v>
      </c>
      <c r="I164" s="10">
        <v>46.5</v>
      </c>
      <c r="J164" s="10"/>
      <c r="K164" s="10">
        <v>12.3</v>
      </c>
      <c r="L164" s="4" t="s">
        <v>39</v>
      </c>
      <c r="M164" s="58" t="s">
        <v>55</v>
      </c>
      <c r="N164" s="13" t="s">
        <v>149</v>
      </c>
      <c r="O164" s="4" t="s">
        <v>72</v>
      </c>
      <c r="P164" s="10" t="s">
        <v>841</v>
      </c>
      <c r="Q164" s="4" t="s">
        <v>55</v>
      </c>
      <c r="R164" s="4"/>
      <c r="S164" s="10" t="s">
        <v>402</v>
      </c>
      <c r="T164" s="10"/>
      <c r="U164" s="10" t="s">
        <v>402</v>
      </c>
      <c r="V164" s="10" t="s">
        <v>402</v>
      </c>
      <c r="W164" s="10" t="s">
        <v>402</v>
      </c>
      <c r="X164" s="10" t="s">
        <v>402</v>
      </c>
      <c r="Y164" s="4" t="s">
        <v>41</v>
      </c>
      <c r="Z164" s="10" t="s">
        <v>53</v>
      </c>
      <c r="AA164" s="10">
        <v>1</v>
      </c>
      <c r="AB164" s="4">
        <f t="shared" si="35"/>
        <v>93.095512082853858</v>
      </c>
      <c r="AC164" s="10" t="s">
        <v>402</v>
      </c>
      <c r="AD164" s="10" t="s">
        <v>402</v>
      </c>
      <c r="AE164" s="10" t="s">
        <v>402</v>
      </c>
      <c r="AF164" s="10" t="s">
        <v>402</v>
      </c>
      <c r="AG164" s="10" t="s">
        <v>402</v>
      </c>
      <c r="AH164" s="10" t="s">
        <v>402</v>
      </c>
      <c r="AI164" s="10" t="s">
        <v>137</v>
      </c>
      <c r="AJ164" s="4" t="s">
        <v>126</v>
      </c>
      <c r="AK164" s="4" t="s">
        <v>840</v>
      </c>
      <c r="AL164" s="10">
        <v>0.6</v>
      </c>
      <c r="AM164" s="10">
        <v>8.69</v>
      </c>
      <c r="AN164" s="4">
        <f t="shared" si="36"/>
        <v>93.095512082853858</v>
      </c>
      <c r="AO164" s="28"/>
      <c r="AP164" s="12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8" t="e">
        <f t="shared" si="37"/>
        <v>#DIV/0!</v>
      </c>
      <c r="BB164" s="8" t="e">
        <f t="shared" si="38"/>
        <v>#DIV/0!</v>
      </c>
      <c r="BC164" s="8" t="e">
        <f t="shared" si="39"/>
        <v>#DIV/0!</v>
      </c>
      <c r="BD164" s="8" t="e">
        <f t="shared" si="40"/>
        <v>#DIV/0!</v>
      </c>
      <c r="BE164" s="8" t="e">
        <f t="shared" si="41"/>
        <v>#DIV/0!</v>
      </c>
      <c r="BF164" s="8" t="e">
        <f t="shared" si="42"/>
        <v>#DIV/0!</v>
      </c>
      <c r="BG164" s="8" t="e">
        <f t="shared" si="43"/>
        <v>#DIV/0!</v>
      </c>
      <c r="BH164" s="8" t="e">
        <f t="shared" si="44"/>
        <v>#DIV/0!</v>
      </c>
      <c r="BI164" s="8" t="e">
        <f t="shared" si="45"/>
        <v>#DIV/0!</v>
      </c>
      <c r="BJ164" s="8" t="e">
        <f t="shared" si="46"/>
        <v>#DIV/0!</v>
      </c>
    </row>
    <row r="165" spans="1:62" s="13" customFormat="1" x14ac:dyDescent="0.8">
      <c r="A165">
        <v>28737290</v>
      </c>
      <c r="B165" t="s">
        <v>12</v>
      </c>
      <c r="C165">
        <v>2017</v>
      </c>
      <c r="D165" t="s">
        <v>307</v>
      </c>
      <c r="E165" t="s">
        <v>6</v>
      </c>
      <c r="F165" t="s">
        <v>149</v>
      </c>
      <c r="G165" s="10" t="s">
        <v>43</v>
      </c>
      <c r="H165" s="10" t="s">
        <v>54</v>
      </c>
      <c r="I165" s="10">
        <v>47.7</v>
      </c>
      <c r="J165" s="10"/>
      <c r="K165" s="10">
        <v>21.8</v>
      </c>
      <c r="L165" s="4" t="s">
        <v>39</v>
      </c>
      <c r="M165" s="58" t="s">
        <v>72</v>
      </c>
      <c r="N165" s="10" t="s">
        <v>843</v>
      </c>
      <c r="O165" s="4" t="s">
        <v>55</v>
      </c>
      <c r="P165" s="4" t="s">
        <v>842</v>
      </c>
      <c r="Q165" s="4" t="s">
        <v>55</v>
      </c>
      <c r="R165" s="4"/>
      <c r="S165" s="10" t="s">
        <v>402</v>
      </c>
      <c r="T165" s="10"/>
      <c r="U165" s="10" t="s">
        <v>402</v>
      </c>
      <c r="V165" s="10" t="s">
        <v>402</v>
      </c>
      <c r="W165" s="10" t="s">
        <v>402</v>
      </c>
      <c r="X165" s="10" t="s">
        <v>402</v>
      </c>
      <c r="Y165" s="4" t="s">
        <v>41</v>
      </c>
      <c r="Z165" s="10"/>
      <c r="AA165" s="10">
        <v>1</v>
      </c>
      <c r="AB165" s="4">
        <f t="shared" si="35"/>
        <v>92.751981879954698</v>
      </c>
      <c r="AC165" s="10" t="s">
        <v>402</v>
      </c>
      <c r="AD165" s="10" t="s">
        <v>402</v>
      </c>
      <c r="AE165" s="10" t="s">
        <v>402</v>
      </c>
      <c r="AF165" s="10" t="s">
        <v>402</v>
      </c>
      <c r="AG165" s="10" t="s">
        <v>402</v>
      </c>
      <c r="AH165" s="10" t="s">
        <v>402</v>
      </c>
      <c r="AI165" s="10" t="s">
        <v>137</v>
      </c>
      <c r="AJ165" s="4" t="s">
        <v>126</v>
      </c>
      <c r="AK165" s="4" t="s">
        <v>693</v>
      </c>
      <c r="AL165" s="10">
        <v>0.64</v>
      </c>
      <c r="AM165" s="10">
        <v>8.83</v>
      </c>
      <c r="AN165" s="4">
        <f t="shared" si="36"/>
        <v>92.751981879954698</v>
      </c>
      <c r="AO165" s="28"/>
      <c r="AP165" s="12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8" t="e">
        <f t="shared" si="37"/>
        <v>#DIV/0!</v>
      </c>
      <c r="BB165" s="8" t="e">
        <f t="shared" si="38"/>
        <v>#DIV/0!</v>
      </c>
      <c r="BC165" s="8" t="e">
        <f t="shared" si="39"/>
        <v>#DIV/0!</v>
      </c>
      <c r="BD165" s="8" t="e">
        <f t="shared" si="40"/>
        <v>#DIV/0!</v>
      </c>
      <c r="BE165" s="8" t="e">
        <f t="shared" si="41"/>
        <v>#DIV/0!</v>
      </c>
      <c r="BF165" s="8" t="e">
        <f t="shared" si="42"/>
        <v>#DIV/0!</v>
      </c>
      <c r="BG165" s="8" t="e">
        <f t="shared" si="43"/>
        <v>#DIV/0!</v>
      </c>
      <c r="BH165" s="8" t="e">
        <f t="shared" si="44"/>
        <v>#DIV/0!</v>
      </c>
      <c r="BI165" s="8" t="e">
        <f t="shared" si="45"/>
        <v>#DIV/0!</v>
      </c>
      <c r="BJ165" s="8" t="e">
        <f t="shared" si="46"/>
        <v>#DIV/0!</v>
      </c>
    </row>
    <row r="166" spans="1:62" s="13" customFormat="1" x14ac:dyDescent="0.8">
      <c r="A166">
        <v>27419663</v>
      </c>
      <c r="B166" t="s">
        <v>7</v>
      </c>
      <c r="C166">
        <v>2016</v>
      </c>
      <c r="D166" t="s">
        <v>308</v>
      </c>
      <c r="E166" t="s">
        <v>6</v>
      </c>
      <c r="F166" t="s">
        <v>149</v>
      </c>
      <c r="G166" s="26"/>
      <c r="H166" s="26"/>
      <c r="I166" s="26"/>
      <c r="J166" s="26" t="s">
        <v>844</v>
      </c>
      <c r="K166" s="34"/>
      <c r="L166" s="26"/>
      <c r="M166" s="61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 t="e">
        <f t="shared" ref="AB166" si="47">AN166</f>
        <v>#DIV/0!</v>
      </c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4" t="e">
        <f t="shared" si="36"/>
        <v>#DIV/0!</v>
      </c>
      <c r="AO166" s="28"/>
      <c r="AP166" s="12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8" t="e">
        <f t="shared" si="37"/>
        <v>#DIV/0!</v>
      </c>
      <c r="BB166" s="8" t="e">
        <f t="shared" si="38"/>
        <v>#DIV/0!</v>
      </c>
      <c r="BC166" s="8" t="e">
        <f t="shared" si="39"/>
        <v>#DIV/0!</v>
      </c>
      <c r="BD166" s="8" t="e">
        <f t="shared" si="40"/>
        <v>#DIV/0!</v>
      </c>
      <c r="BE166" s="8" t="e">
        <f t="shared" si="41"/>
        <v>#DIV/0!</v>
      </c>
      <c r="BF166" s="8" t="e">
        <f t="shared" si="42"/>
        <v>#DIV/0!</v>
      </c>
      <c r="BG166" s="8" t="e">
        <f t="shared" si="43"/>
        <v>#DIV/0!</v>
      </c>
      <c r="BH166" s="8" t="e">
        <f t="shared" si="44"/>
        <v>#DIV/0!</v>
      </c>
      <c r="BI166" s="8" t="e">
        <f t="shared" si="45"/>
        <v>#DIV/0!</v>
      </c>
      <c r="BJ166" s="8" t="e">
        <f t="shared" si="46"/>
        <v>#DIV/0!</v>
      </c>
    </row>
    <row r="167" spans="1:62" s="13" customFormat="1" x14ac:dyDescent="0.8">
      <c r="A167">
        <v>28004583</v>
      </c>
      <c r="B167" t="s">
        <v>8</v>
      </c>
      <c r="C167">
        <v>2017</v>
      </c>
      <c r="D167" t="s">
        <v>309</v>
      </c>
      <c r="E167" t="s">
        <v>6</v>
      </c>
      <c r="F167" t="s">
        <v>149</v>
      </c>
      <c r="G167" s="26"/>
      <c r="H167" s="26"/>
      <c r="I167" s="26"/>
      <c r="J167" s="26" t="s">
        <v>845</v>
      </c>
      <c r="K167" s="34"/>
      <c r="L167" s="26"/>
      <c r="M167" s="61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 t="e">
        <f t="shared" ref="AB167" si="48">AN167</f>
        <v>#DIV/0!</v>
      </c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4" t="e">
        <f t="shared" si="36"/>
        <v>#DIV/0!</v>
      </c>
      <c r="AO167" s="28"/>
      <c r="AP167" s="12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8" t="e">
        <f t="shared" si="37"/>
        <v>#DIV/0!</v>
      </c>
      <c r="BB167" s="8" t="e">
        <f t="shared" si="38"/>
        <v>#DIV/0!</v>
      </c>
      <c r="BC167" s="8" t="e">
        <f t="shared" si="39"/>
        <v>#DIV/0!</v>
      </c>
      <c r="BD167" s="8" t="e">
        <f t="shared" si="40"/>
        <v>#DIV/0!</v>
      </c>
      <c r="BE167" s="8" t="e">
        <f t="shared" si="41"/>
        <v>#DIV/0!</v>
      </c>
      <c r="BF167" s="8" t="e">
        <f t="shared" si="42"/>
        <v>#DIV/0!</v>
      </c>
      <c r="BG167" s="8" t="e">
        <f t="shared" si="43"/>
        <v>#DIV/0!</v>
      </c>
      <c r="BH167" s="8" t="e">
        <f t="shared" si="44"/>
        <v>#DIV/0!</v>
      </c>
      <c r="BI167" s="8" t="e">
        <f t="shared" si="45"/>
        <v>#DIV/0!</v>
      </c>
      <c r="BJ167" s="8" t="e">
        <f t="shared" si="46"/>
        <v>#DIV/0!</v>
      </c>
    </row>
    <row r="168" spans="1:62" s="13" customFormat="1" x14ac:dyDescent="0.8">
      <c r="A168">
        <v>27420116</v>
      </c>
      <c r="B168" t="s">
        <v>8</v>
      </c>
      <c r="C168">
        <v>2016</v>
      </c>
      <c r="D168" t="s">
        <v>310</v>
      </c>
      <c r="E168" t="s">
        <v>6</v>
      </c>
      <c r="F168" t="s">
        <v>149</v>
      </c>
      <c r="G168" s="10" t="s">
        <v>43</v>
      </c>
      <c r="H168" s="10" t="s">
        <v>54</v>
      </c>
      <c r="I168" s="10">
        <v>140</v>
      </c>
      <c r="J168" s="10"/>
      <c r="K168" s="10">
        <v>-32</v>
      </c>
      <c r="L168" s="4" t="s">
        <v>39</v>
      </c>
      <c r="M168" s="58" t="s">
        <v>40</v>
      </c>
      <c r="N168" s="10" t="s">
        <v>460</v>
      </c>
      <c r="O168" s="4" t="s">
        <v>72</v>
      </c>
      <c r="P168" s="4" t="s">
        <v>475</v>
      </c>
      <c r="Q168" s="4" t="s">
        <v>149</v>
      </c>
      <c r="R168" s="4"/>
      <c r="S168" s="10">
        <v>5</v>
      </c>
      <c r="T168" s="10"/>
      <c r="U168" s="10" t="s">
        <v>846</v>
      </c>
      <c r="V168" s="10" t="s">
        <v>402</v>
      </c>
      <c r="W168" s="10" t="s">
        <v>402</v>
      </c>
      <c r="X168" s="10" t="s">
        <v>402</v>
      </c>
      <c r="Y168" s="4" t="s">
        <v>52</v>
      </c>
      <c r="Z168" s="10" t="s">
        <v>48</v>
      </c>
      <c r="AA168" s="10">
        <v>5</v>
      </c>
      <c r="AB168" s="4">
        <f t="shared" si="35"/>
        <v>81.481481481481495</v>
      </c>
      <c r="AC168" s="10" t="s">
        <v>402</v>
      </c>
      <c r="AD168" s="10" t="s">
        <v>402</v>
      </c>
      <c r="AE168" s="10" t="s">
        <v>402</v>
      </c>
      <c r="AF168" s="10" t="s">
        <v>402</v>
      </c>
      <c r="AG168" s="10" t="s">
        <v>402</v>
      </c>
      <c r="AH168" s="10" t="s">
        <v>402</v>
      </c>
      <c r="AI168" s="10" t="s">
        <v>131</v>
      </c>
      <c r="AJ168" s="4" t="s">
        <v>127</v>
      </c>
      <c r="AK168" s="10" t="s">
        <v>742</v>
      </c>
      <c r="AL168" s="10">
        <v>0.1</v>
      </c>
      <c r="AM168" s="10">
        <v>0.54</v>
      </c>
      <c r="AN168" s="4">
        <f t="shared" si="36"/>
        <v>81.481481481481495</v>
      </c>
      <c r="AO168" s="28"/>
      <c r="AP168" s="12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8" t="e">
        <f t="shared" si="37"/>
        <v>#DIV/0!</v>
      </c>
      <c r="BB168" s="8" t="e">
        <f t="shared" si="38"/>
        <v>#DIV/0!</v>
      </c>
      <c r="BC168" s="8" t="e">
        <f t="shared" si="39"/>
        <v>#DIV/0!</v>
      </c>
      <c r="BD168" s="8" t="e">
        <f t="shared" si="40"/>
        <v>#DIV/0!</v>
      </c>
      <c r="BE168" s="8" t="e">
        <f t="shared" si="41"/>
        <v>#DIV/0!</v>
      </c>
      <c r="BF168" s="8" t="e">
        <f t="shared" si="42"/>
        <v>#DIV/0!</v>
      </c>
      <c r="BG168" s="8" t="e">
        <f t="shared" si="43"/>
        <v>#DIV/0!</v>
      </c>
      <c r="BH168" s="8" t="e">
        <f t="shared" si="44"/>
        <v>#DIV/0!</v>
      </c>
      <c r="BI168" s="8" t="e">
        <f t="shared" si="45"/>
        <v>#DIV/0!</v>
      </c>
      <c r="BJ168" s="8" t="e">
        <f t="shared" si="46"/>
        <v>#DIV/0!</v>
      </c>
    </row>
    <row r="169" spans="1:62" s="13" customFormat="1" x14ac:dyDescent="0.8">
      <c r="A169">
        <v>29125688</v>
      </c>
      <c r="B169" t="s">
        <v>12</v>
      </c>
      <c r="C169">
        <v>2017</v>
      </c>
      <c r="D169" t="s">
        <v>311</v>
      </c>
      <c r="E169" t="s">
        <v>6</v>
      </c>
      <c r="F169" t="s">
        <v>149</v>
      </c>
      <c r="G169" s="10" t="s">
        <v>43</v>
      </c>
      <c r="H169" s="10" t="s">
        <v>59</v>
      </c>
      <c r="I169" s="10">
        <v>150</v>
      </c>
      <c r="J169" s="10" t="s">
        <v>849</v>
      </c>
      <c r="K169" s="10" t="s">
        <v>515</v>
      </c>
      <c r="L169" s="4" t="s">
        <v>39</v>
      </c>
      <c r="M169" s="58" t="s">
        <v>55</v>
      </c>
      <c r="N169" s="10" t="s">
        <v>848</v>
      </c>
      <c r="O169" s="4" t="s">
        <v>55</v>
      </c>
      <c r="P169" s="4" t="s">
        <v>847</v>
      </c>
      <c r="Q169" s="4" t="s">
        <v>124</v>
      </c>
      <c r="R169" s="4"/>
      <c r="S169" s="10">
        <v>5</v>
      </c>
      <c r="T169" s="10" t="s">
        <v>850</v>
      </c>
      <c r="U169" s="10" t="s">
        <v>402</v>
      </c>
      <c r="V169" s="10" t="s">
        <v>402</v>
      </c>
      <c r="W169" s="10" t="s">
        <v>402</v>
      </c>
      <c r="X169" s="10" t="s">
        <v>402</v>
      </c>
      <c r="Y169" s="4" t="s">
        <v>52</v>
      </c>
      <c r="Z169" s="10" t="s">
        <v>60</v>
      </c>
      <c r="AA169" s="10">
        <v>2</v>
      </c>
      <c r="AB169" s="4">
        <f t="shared" si="35"/>
        <v>77.801724137931032</v>
      </c>
      <c r="AC169" s="10" t="s">
        <v>402</v>
      </c>
      <c r="AD169" s="10" t="s">
        <v>402</v>
      </c>
      <c r="AE169" s="10" t="s">
        <v>402</v>
      </c>
      <c r="AF169" s="10" t="s">
        <v>557</v>
      </c>
      <c r="AG169" s="10" t="s">
        <v>105</v>
      </c>
      <c r="AH169" s="10" t="s">
        <v>63</v>
      </c>
      <c r="AI169" s="10" t="s">
        <v>495</v>
      </c>
      <c r="AJ169" s="4" t="s">
        <v>126</v>
      </c>
      <c r="AK169" s="4" t="s">
        <v>151</v>
      </c>
      <c r="AL169" s="10">
        <v>103</v>
      </c>
      <c r="AM169" s="10">
        <v>464</v>
      </c>
      <c r="AN169" s="4">
        <f t="shared" si="36"/>
        <v>77.801724137931032</v>
      </c>
      <c r="AO169" s="28"/>
      <c r="AP169" s="12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8" t="e">
        <f t="shared" si="37"/>
        <v>#DIV/0!</v>
      </c>
      <c r="BB169" s="8" t="e">
        <f t="shared" si="38"/>
        <v>#DIV/0!</v>
      </c>
      <c r="BC169" s="8" t="e">
        <f t="shared" si="39"/>
        <v>#DIV/0!</v>
      </c>
      <c r="BD169" s="8" t="e">
        <f t="shared" si="40"/>
        <v>#DIV/0!</v>
      </c>
      <c r="BE169" s="8" t="e">
        <f t="shared" si="41"/>
        <v>#DIV/0!</v>
      </c>
      <c r="BF169" s="8" t="e">
        <f t="shared" si="42"/>
        <v>#DIV/0!</v>
      </c>
      <c r="BG169" s="8" t="e">
        <f t="shared" si="43"/>
        <v>#DIV/0!</v>
      </c>
      <c r="BH169" s="8" t="e">
        <f t="shared" si="44"/>
        <v>#DIV/0!</v>
      </c>
      <c r="BI169" s="8" t="e">
        <f t="shared" si="45"/>
        <v>#DIV/0!</v>
      </c>
      <c r="BJ169" s="8" t="e">
        <f t="shared" si="46"/>
        <v>#DIV/0!</v>
      </c>
    </row>
    <row r="170" spans="1:62" s="13" customFormat="1" x14ac:dyDescent="0.8">
      <c r="A170">
        <v>23969526</v>
      </c>
      <c r="B170" t="s">
        <v>10</v>
      </c>
      <c r="C170">
        <v>2013</v>
      </c>
      <c r="D170" t="s">
        <v>312</v>
      </c>
      <c r="E170" t="s">
        <v>6</v>
      </c>
      <c r="F170" t="s">
        <v>149</v>
      </c>
      <c r="G170" s="10" t="s">
        <v>37</v>
      </c>
      <c r="H170" s="10" t="s">
        <v>114</v>
      </c>
      <c r="I170" s="10">
        <v>250</v>
      </c>
      <c r="J170" s="10"/>
      <c r="K170" s="10">
        <v>-43</v>
      </c>
      <c r="L170" s="4" t="s">
        <v>39</v>
      </c>
      <c r="M170" s="58" t="s">
        <v>56</v>
      </c>
      <c r="N170" s="10" t="s">
        <v>851</v>
      </c>
      <c r="O170" s="4" t="s">
        <v>72</v>
      </c>
      <c r="P170" s="4" t="s">
        <v>852</v>
      </c>
      <c r="Q170" s="4" t="s">
        <v>149</v>
      </c>
      <c r="R170" s="4"/>
      <c r="S170" s="10">
        <v>2.5</v>
      </c>
      <c r="T170" s="10"/>
      <c r="U170" s="10" t="s">
        <v>742</v>
      </c>
      <c r="V170" s="10" t="s">
        <v>402</v>
      </c>
      <c r="W170" s="10" t="s">
        <v>402</v>
      </c>
      <c r="X170" s="10" t="s">
        <v>402</v>
      </c>
      <c r="Y170" s="4" t="s">
        <v>57</v>
      </c>
      <c r="Z170" s="10" t="s">
        <v>69</v>
      </c>
      <c r="AA170" s="10">
        <v>6</v>
      </c>
      <c r="AB170" s="4">
        <f t="shared" si="35"/>
        <v>96.760443307757882</v>
      </c>
      <c r="AC170" s="10" t="s">
        <v>402</v>
      </c>
      <c r="AD170" s="10" t="s">
        <v>402</v>
      </c>
      <c r="AE170" s="10" t="s">
        <v>402</v>
      </c>
      <c r="AF170" s="10" t="s">
        <v>402</v>
      </c>
      <c r="AG170" s="10" t="s">
        <v>402</v>
      </c>
      <c r="AH170" s="10" t="s">
        <v>402</v>
      </c>
      <c r="AI170" s="10" t="s">
        <v>55</v>
      </c>
      <c r="AJ170" s="4" t="s">
        <v>127</v>
      </c>
      <c r="AK170" s="10" t="s">
        <v>742</v>
      </c>
      <c r="AL170" s="10">
        <v>38</v>
      </c>
      <c r="AM170" s="10">
        <v>1173</v>
      </c>
      <c r="AN170" s="4">
        <f t="shared" si="36"/>
        <v>96.760443307757882</v>
      </c>
      <c r="AO170" s="28"/>
      <c r="AP170" s="12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8" t="e">
        <f t="shared" si="37"/>
        <v>#DIV/0!</v>
      </c>
      <c r="BB170" s="8" t="e">
        <f t="shared" si="38"/>
        <v>#DIV/0!</v>
      </c>
      <c r="BC170" s="8" t="e">
        <f t="shared" si="39"/>
        <v>#DIV/0!</v>
      </c>
      <c r="BD170" s="8" t="e">
        <f t="shared" si="40"/>
        <v>#DIV/0!</v>
      </c>
      <c r="BE170" s="8" t="e">
        <f t="shared" si="41"/>
        <v>#DIV/0!</v>
      </c>
      <c r="BF170" s="8" t="e">
        <f t="shared" si="42"/>
        <v>#DIV/0!</v>
      </c>
      <c r="BG170" s="8" t="e">
        <f t="shared" si="43"/>
        <v>#DIV/0!</v>
      </c>
      <c r="BH170" s="8" t="e">
        <f t="shared" si="44"/>
        <v>#DIV/0!</v>
      </c>
      <c r="BI170" s="8" t="e">
        <f t="shared" si="45"/>
        <v>#DIV/0!</v>
      </c>
      <c r="BJ170" s="8" t="e">
        <f t="shared" si="46"/>
        <v>#DIV/0!</v>
      </c>
    </row>
    <row r="171" spans="1:62" s="13" customFormat="1" x14ac:dyDescent="0.8">
      <c r="A171">
        <v>28503686</v>
      </c>
      <c r="B171" t="s">
        <v>10</v>
      </c>
      <c r="C171">
        <v>2017</v>
      </c>
      <c r="D171" t="s">
        <v>313</v>
      </c>
      <c r="E171" t="s">
        <v>6</v>
      </c>
      <c r="F171" t="s">
        <v>149</v>
      </c>
      <c r="G171" s="10" t="s">
        <v>402</v>
      </c>
      <c r="H171" s="10" t="s">
        <v>402</v>
      </c>
      <c r="I171" s="10">
        <v>180</v>
      </c>
      <c r="J171" s="10"/>
      <c r="K171" s="10">
        <v>-24</v>
      </c>
      <c r="L171" s="4" t="s">
        <v>39</v>
      </c>
      <c r="M171" s="58" t="s">
        <v>40</v>
      </c>
      <c r="N171" s="10" t="s">
        <v>853</v>
      </c>
      <c r="O171" s="4" t="s">
        <v>72</v>
      </c>
      <c r="P171" s="4" t="s">
        <v>412</v>
      </c>
      <c r="Q171" s="4" t="s">
        <v>149</v>
      </c>
      <c r="R171" s="4"/>
      <c r="S171" s="10">
        <v>233</v>
      </c>
      <c r="T171" s="10"/>
      <c r="U171" s="10" t="s">
        <v>402</v>
      </c>
      <c r="V171" s="10" t="s">
        <v>402</v>
      </c>
      <c r="W171" s="10" t="s">
        <v>402</v>
      </c>
      <c r="X171" s="10" t="s">
        <v>402</v>
      </c>
      <c r="Y171" s="4" t="s">
        <v>52</v>
      </c>
      <c r="Z171" s="10" t="s">
        <v>48</v>
      </c>
      <c r="AA171" s="10">
        <v>1</v>
      </c>
      <c r="AB171" s="4">
        <f t="shared" si="35"/>
        <v>61.690577743311358</v>
      </c>
      <c r="AC171" s="10" t="s">
        <v>402</v>
      </c>
      <c r="AD171" s="10" t="s">
        <v>402</v>
      </c>
      <c r="AE171" s="10" t="s">
        <v>402</v>
      </c>
      <c r="AF171" s="10" t="s">
        <v>402</v>
      </c>
      <c r="AG171" s="10" t="s">
        <v>402</v>
      </c>
      <c r="AH171" s="10" t="s">
        <v>402</v>
      </c>
      <c r="AI171" s="10" t="s">
        <v>131</v>
      </c>
      <c r="AJ171" s="4" t="s">
        <v>127</v>
      </c>
      <c r="AK171" s="10" t="s">
        <v>742</v>
      </c>
      <c r="AL171" s="10">
        <v>988</v>
      </c>
      <c r="AM171" s="10">
        <v>2579</v>
      </c>
      <c r="AN171" s="4">
        <f t="shared" si="36"/>
        <v>61.690577743311358</v>
      </c>
      <c r="AO171" s="28"/>
      <c r="AP171" s="12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8" t="e">
        <f t="shared" si="37"/>
        <v>#DIV/0!</v>
      </c>
      <c r="BB171" s="8" t="e">
        <f t="shared" si="38"/>
        <v>#DIV/0!</v>
      </c>
      <c r="BC171" s="8" t="e">
        <f t="shared" si="39"/>
        <v>#DIV/0!</v>
      </c>
      <c r="BD171" s="8" t="e">
        <f t="shared" si="40"/>
        <v>#DIV/0!</v>
      </c>
      <c r="BE171" s="8" t="e">
        <f t="shared" si="41"/>
        <v>#DIV/0!</v>
      </c>
      <c r="BF171" s="8" t="e">
        <f t="shared" si="42"/>
        <v>#DIV/0!</v>
      </c>
      <c r="BG171" s="8" t="e">
        <f t="shared" si="43"/>
        <v>#DIV/0!</v>
      </c>
      <c r="BH171" s="8" t="e">
        <f t="shared" si="44"/>
        <v>#DIV/0!</v>
      </c>
      <c r="BI171" s="8" t="e">
        <f t="shared" si="45"/>
        <v>#DIV/0!</v>
      </c>
      <c r="BJ171" s="8" t="e">
        <f t="shared" si="46"/>
        <v>#DIV/0!</v>
      </c>
    </row>
    <row r="172" spans="1:62" s="13" customFormat="1" x14ac:dyDescent="0.8">
      <c r="A172">
        <v>31355836</v>
      </c>
      <c r="B172" t="s">
        <v>10</v>
      </c>
      <c r="C172">
        <v>2019</v>
      </c>
      <c r="D172" t="s">
        <v>314</v>
      </c>
      <c r="E172" t="s">
        <v>6</v>
      </c>
      <c r="F172" t="s">
        <v>149</v>
      </c>
      <c r="G172" s="10" t="s">
        <v>43</v>
      </c>
      <c r="H172" s="10" t="s">
        <v>54</v>
      </c>
      <c r="I172" s="10">
        <v>90</v>
      </c>
      <c r="J172" s="10" t="s">
        <v>760</v>
      </c>
      <c r="K172" s="10" t="s">
        <v>515</v>
      </c>
      <c r="L172" s="4" t="s">
        <v>39</v>
      </c>
      <c r="M172" s="58" t="s">
        <v>1070</v>
      </c>
      <c r="N172" s="10" t="s">
        <v>854</v>
      </c>
      <c r="O172" s="4" t="s">
        <v>55</v>
      </c>
      <c r="P172" s="4" t="s">
        <v>855</v>
      </c>
      <c r="Q172" s="4" t="s">
        <v>55</v>
      </c>
      <c r="R172" s="4"/>
      <c r="S172" s="10" t="s">
        <v>402</v>
      </c>
      <c r="T172" s="10"/>
      <c r="U172" s="10" t="s">
        <v>402</v>
      </c>
      <c r="V172" s="10" t="s">
        <v>402</v>
      </c>
      <c r="W172" s="10" t="s">
        <v>402</v>
      </c>
      <c r="X172" s="10" t="s">
        <v>402</v>
      </c>
      <c r="Y172" s="4" t="s">
        <v>52</v>
      </c>
      <c r="Z172" s="10" t="s">
        <v>67</v>
      </c>
      <c r="AA172" s="10">
        <v>1</v>
      </c>
      <c r="AB172" s="4">
        <f t="shared" si="35"/>
        <v>94.029850746268664</v>
      </c>
      <c r="AC172" s="10" t="s">
        <v>402</v>
      </c>
      <c r="AD172" s="10" t="s">
        <v>402</v>
      </c>
      <c r="AE172" s="10" t="s">
        <v>402</v>
      </c>
      <c r="AF172" s="10" t="s">
        <v>402</v>
      </c>
      <c r="AG172" s="10" t="s">
        <v>402</v>
      </c>
      <c r="AH172" s="10" t="s">
        <v>402</v>
      </c>
      <c r="AI172" s="10" t="s">
        <v>137</v>
      </c>
      <c r="AJ172" s="4" t="s">
        <v>126</v>
      </c>
      <c r="AK172" s="4" t="s">
        <v>732</v>
      </c>
      <c r="AL172" s="10">
        <v>0.8</v>
      </c>
      <c r="AM172" s="10">
        <v>13.4</v>
      </c>
      <c r="AN172" s="4">
        <f t="shared" si="36"/>
        <v>94.029850746268664</v>
      </c>
      <c r="AO172" s="28" t="s">
        <v>856</v>
      </c>
      <c r="AP172" s="12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8" t="e">
        <f t="shared" si="37"/>
        <v>#DIV/0!</v>
      </c>
      <c r="BB172" s="8" t="e">
        <f t="shared" si="38"/>
        <v>#DIV/0!</v>
      </c>
      <c r="BC172" s="8" t="e">
        <f t="shared" si="39"/>
        <v>#DIV/0!</v>
      </c>
      <c r="BD172" s="8" t="e">
        <f t="shared" si="40"/>
        <v>#DIV/0!</v>
      </c>
      <c r="BE172" s="8" t="e">
        <f t="shared" si="41"/>
        <v>#DIV/0!</v>
      </c>
      <c r="BF172" s="8" t="e">
        <f t="shared" si="42"/>
        <v>#DIV/0!</v>
      </c>
      <c r="BG172" s="8" t="e">
        <f t="shared" si="43"/>
        <v>#DIV/0!</v>
      </c>
      <c r="BH172" s="8" t="e">
        <f t="shared" si="44"/>
        <v>#DIV/0!</v>
      </c>
      <c r="BI172" s="8" t="e">
        <f t="shared" si="45"/>
        <v>#DIV/0!</v>
      </c>
      <c r="BJ172" s="8" t="e">
        <f t="shared" si="46"/>
        <v>#DIV/0!</v>
      </c>
    </row>
    <row r="173" spans="1:62" s="13" customFormat="1" x14ac:dyDescent="0.8">
      <c r="A173">
        <v>27933825</v>
      </c>
      <c r="B173" t="s">
        <v>8</v>
      </c>
      <c r="C173">
        <v>2016</v>
      </c>
      <c r="D173" t="s">
        <v>315</v>
      </c>
      <c r="E173" t="s">
        <v>6</v>
      </c>
      <c r="F173" t="s">
        <v>149</v>
      </c>
      <c r="G173" s="10" t="s">
        <v>37</v>
      </c>
      <c r="H173" s="10" t="s">
        <v>114</v>
      </c>
      <c r="I173" s="10">
        <v>30</v>
      </c>
      <c r="J173" s="10" t="s">
        <v>760</v>
      </c>
      <c r="K173" s="10" t="s">
        <v>515</v>
      </c>
      <c r="L173" s="4" t="s">
        <v>55</v>
      </c>
      <c r="M173" s="58" t="s">
        <v>1068</v>
      </c>
      <c r="N173" s="10" t="s">
        <v>857</v>
      </c>
      <c r="O173" s="4" t="s">
        <v>55</v>
      </c>
      <c r="P173" s="4" t="s">
        <v>816</v>
      </c>
      <c r="Q173" s="4" t="s">
        <v>55</v>
      </c>
      <c r="R173" s="4"/>
      <c r="S173" s="10"/>
      <c r="T173" s="10"/>
      <c r="U173" s="10" t="s">
        <v>402</v>
      </c>
      <c r="V173" s="10" t="s">
        <v>402</v>
      </c>
      <c r="W173" s="10" t="s">
        <v>402</v>
      </c>
      <c r="X173" s="10" t="s">
        <v>402</v>
      </c>
      <c r="Y173" s="4" t="s">
        <v>47</v>
      </c>
      <c r="Z173" s="10" t="s">
        <v>55</v>
      </c>
      <c r="AA173" s="10">
        <v>1</v>
      </c>
      <c r="AB173" s="4" t="e">
        <f t="shared" si="35"/>
        <v>#VALUE!</v>
      </c>
      <c r="AC173" s="10" t="s">
        <v>402</v>
      </c>
      <c r="AD173" s="10" t="s">
        <v>402</v>
      </c>
      <c r="AE173" s="10" t="s">
        <v>402</v>
      </c>
      <c r="AF173" s="10" t="s">
        <v>402</v>
      </c>
      <c r="AG173" s="10" t="s">
        <v>402</v>
      </c>
      <c r="AH173" s="10" t="s">
        <v>402</v>
      </c>
      <c r="AI173" s="10" t="s">
        <v>137</v>
      </c>
      <c r="AJ173" s="4" t="s">
        <v>126</v>
      </c>
      <c r="AK173" s="10" t="s">
        <v>742</v>
      </c>
      <c r="AL173" s="10" t="s">
        <v>402</v>
      </c>
      <c r="AM173" s="10" t="s">
        <v>402</v>
      </c>
      <c r="AN173" s="4" t="e">
        <f t="shared" si="36"/>
        <v>#VALUE!</v>
      </c>
      <c r="AO173" s="28" t="s">
        <v>859</v>
      </c>
      <c r="AP173" s="12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8" t="e">
        <f t="shared" si="37"/>
        <v>#DIV/0!</v>
      </c>
      <c r="BB173" s="8" t="e">
        <f t="shared" si="38"/>
        <v>#DIV/0!</v>
      </c>
      <c r="BC173" s="8" t="e">
        <f t="shared" si="39"/>
        <v>#DIV/0!</v>
      </c>
      <c r="BD173" s="8" t="e">
        <f t="shared" si="40"/>
        <v>#DIV/0!</v>
      </c>
      <c r="BE173" s="8" t="e">
        <f t="shared" si="41"/>
        <v>#DIV/0!</v>
      </c>
      <c r="BF173" s="8" t="e">
        <f t="shared" si="42"/>
        <v>#DIV/0!</v>
      </c>
      <c r="BG173" s="8" t="e">
        <f t="shared" si="43"/>
        <v>#DIV/0!</v>
      </c>
      <c r="BH173" s="8" t="e">
        <f t="shared" si="44"/>
        <v>#DIV/0!</v>
      </c>
      <c r="BI173" s="8" t="e">
        <f t="shared" si="45"/>
        <v>#DIV/0!</v>
      </c>
      <c r="BJ173" s="8" t="e">
        <f t="shared" si="46"/>
        <v>#DIV/0!</v>
      </c>
    </row>
    <row r="174" spans="1:62" s="13" customFormat="1" x14ac:dyDescent="0.8">
      <c r="A174">
        <v>25277774</v>
      </c>
      <c r="B174" t="s">
        <v>14</v>
      </c>
      <c r="C174">
        <v>2014</v>
      </c>
      <c r="D174" t="s">
        <v>316</v>
      </c>
      <c r="E174" t="s">
        <v>6</v>
      </c>
      <c r="F174" t="s">
        <v>149</v>
      </c>
      <c r="G174" s="10" t="s">
        <v>43</v>
      </c>
      <c r="H174" s="10" t="s">
        <v>54</v>
      </c>
      <c r="I174" s="10">
        <v>154</v>
      </c>
      <c r="J174" s="10"/>
      <c r="K174" s="10">
        <v>23.6</v>
      </c>
      <c r="L174" s="4" t="s">
        <v>39</v>
      </c>
      <c r="M174" s="58" t="s">
        <v>587</v>
      </c>
      <c r="N174" s="10" t="s">
        <v>858</v>
      </c>
      <c r="O174" s="4" t="s">
        <v>1066</v>
      </c>
      <c r="P174" s="4" t="s">
        <v>860</v>
      </c>
      <c r="Q174" s="4" t="s">
        <v>55</v>
      </c>
      <c r="R174" s="4"/>
      <c r="S174" s="10">
        <v>100</v>
      </c>
      <c r="T174" s="10"/>
      <c r="U174" s="10" t="s">
        <v>402</v>
      </c>
      <c r="V174" s="10" t="s">
        <v>402</v>
      </c>
      <c r="W174" s="10" t="s">
        <v>402</v>
      </c>
      <c r="X174" s="10" t="s">
        <v>402</v>
      </c>
      <c r="Y174" s="4" t="s">
        <v>52</v>
      </c>
      <c r="Z174" s="10" t="s">
        <v>63</v>
      </c>
      <c r="AA174" s="10">
        <v>5</v>
      </c>
      <c r="AB174" s="4">
        <f t="shared" si="35"/>
        <v>94.117647058823522</v>
      </c>
      <c r="AC174" s="10" t="s">
        <v>402</v>
      </c>
      <c r="AD174" s="10" t="s">
        <v>402</v>
      </c>
      <c r="AE174" s="10" t="s">
        <v>402</v>
      </c>
      <c r="AF174" s="10" t="s">
        <v>402</v>
      </c>
      <c r="AG174" s="10" t="s">
        <v>402</v>
      </c>
      <c r="AH174" s="10" t="s">
        <v>402</v>
      </c>
      <c r="AI174" s="10" t="s">
        <v>438</v>
      </c>
      <c r="AJ174" s="4" t="s">
        <v>127</v>
      </c>
      <c r="AK174" s="10" t="s">
        <v>742</v>
      </c>
      <c r="AL174" s="10">
        <v>30</v>
      </c>
      <c r="AM174" s="10">
        <v>510</v>
      </c>
      <c r="AN174" s="4">
        <f t="shared" si="36"/>
        <v>94.117647058823522</v>
      </c>
      <c r="AO174" s="28"/>
      <c r="AP174" s="12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8" t="e">
        <f t="shared" si="37"/>
        <v>#DIV/0!</v>
      </c>
      <c r="BB174" s="8" t="e">
        <f t="shared" si="38"/>
        <v>#DIV/0!</v>
      </c>
      <c r="BC174" s="8" t="e">
        <f t="shared" si="39"/>
        <v>#DIV/0!</v>
      </c>
      <c r="BD174" s="8" t="e">
        <f t="shared" si="40"/>
        <v>#DIV/0!</v>
      </c>
      <c r="BE174" s="8" t="e">
        <f t="shared" si="41"/>
        <v>#DIV/0!</v>
      </c>
      <c r="BF174" s="8" t="e">
        <f t="shared" si="42"/>
        <v>#DIV/0!</v>
      </c>
      <c r="BG174" s="8" t="e">
        <f t="shared" si="43"/>
        <v>#DIV/0!</v>
      </c>
      <c r="BH174" s="8" t="e">
        <f t="shared" si="44"/>
        <v>#DIV/0!</v>
      </c>
      <c r="BI174" s="8" t="e">
        <f t="shared" si="45"/>
        <v>#DIV/0!</v>
      </c>
      <c r="BJ174" s="8" t="e">
        <f t="shared" si="46"/>
        <v>#DIV/0!</v>
      </c>
    </row>
    <row r="175" spans="1:62" s="13" customFormat="1" x14ac:dyDescent="0.8">
      <c r="A175">
        <v>21816467</v>
      </c>
      <c r="B175" t="s">
        <v>14</v>
      </c>
      <c r="C175">
        <v>2011</v>
      </c>
      <c r="D175" t="s">
        <v>317</v>
      </c>
      <c r="E175" t="s">
        <v>6</v>
      </c>
      <c r="F175" t="s">
        <v>149</v>
      </c>
      <c r="G175" s="10" t="s">
        <v>43</v>
      </c>
      <c r="H175" s="10" t="s">
        <v>54</v>
      </c>
      <c r="I175" s="10">
        <v>100</v>
      </c>
      <c r="J175" s="10"/>
      <c r="K175" s="10" t="s">
        <v>515</v>
      </c>
      <c r="L175" s="4" t="s">
        <v>39</v>
      </c>
      <c r="M175" s="58" t="s">
        <v>62</v>
      </c>
      <c r="N175" s="10"/>
      <c r="O175" s="4" t="s">
        <v>72</v>
      </c>
      <c r="P175" s="4" t="s">
        <v>475</v>
      </c>
      <c r="Q175" s="4" t="s">
        <v>149</v>
      </c>
      <c r="R175" s="4"/>
      <c r="S175" s="10" t="s">
        <v>862</v>
      </c>
      <c r="T175" s="10"/>
      <c r="U175" s="10" t="s">
        <v>861</v>
      </c>
      <c r="V175" s="10" t="s">
        <v>402</v>
      </c>
      <c r="W175" s="10" t="s">
        <v>402</v>
      </c>
      <c r="X175" s="10" t="s">
        <v>402</v>
      </c>
      <c r="Y175" s="4" t="s">
        <v>57</v>
      </c>
      <c r="Z175" s="10" t="s">
        <v>48</v>
      </c>
      <c r="AA175" s="10">
        <v>2</v>
      </c>
      <c r="AB175" s="4" t="e">
        <f t="shared" si="35"/>
        <v>#VALUE!</v>
      </c>
      <c r="AC175" s="10" t="s">
        <v>402</v>
      </c>
      <c r="AD175" s="10" t="s">
        <v>402</v>
      </c>
      <c r="AE175" s="10" t="s">
        <v>402</v>
      </c>
      <c r="AF175" s="10" t="s">
        <v>402</v>
      </c>
      <c r="AG175" s="10" t="s">
        <v>402</v>
      </c>
      <c r="AH175" s="10" t="s">
        <v>402</v>
      </c>
      <c r="AI175" s="10" t="s">
        <v>131</v>
      </c>
      <c r="AJ175" s="4" t="s">
        <v>127</v>
      </c>
      <c r="AK175" s="10" t="s">
        <v>742</v>
      </c>
      <c r="AL175" s="10" t="s">
        <v>402</v>
      </c>
      <c r="AM175" s="10" t="s">
        <v>402</v>
      </c>
      <c r="AN175" s="4" t="e">
        <f t="shared" si="36"/>
        <v>#VALUE!</v>
      </c>
      <c r="AO175" s="28"/>
      <c r="AP175" s="12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8" t="e">
        <f t="shared" si="37"/>
        <v>#DIV/0!</v>
      </c>
      <c r="BB175" s="8" t="e">
        <f t="shared" si="38"/>
        <v>#DIV/0!</v>
      </c>
      <c r="BC175" s="8" t="e">
        <f t="shared" si="39"/>
        <v>#DIV/0!</v>
      </c>
      <c r="BD175" s="8" t="e">
        <f t="shared" si="40"/>
        <v>#DIV/0!</v>
      </c>
      <c r="BE175" s="8" t="e">
        <f t="shared" si="41"/>
        <v>#DIV/0!</v>
      </c>
      <c r="BF175" s="8" t="e">
        <f t="shared" si="42"/>
        <v>#DIV/0!</v>
      </c>
      <c r="BG175" s="8" t="e">
        <f t="shared" si="43"/>
        <v>#DIV/0!</v>
      </c>
      <c r="BH175" s="8" t="e">
        <f t="shared" si="44"/>
        <v>#DIV/0!</v>
      </c>
      <c r="BI175" s="8" t="e">
        <f t="shared" si="45"/>
        <v>#DIV/0!</v>
      </c>
      <c r="BJ175" s="8" t="e">
        <f t="shared" si="46"/>
        <v>#DIV/0!</v>
      </c>
    </row>
    <row r="176" spans="1:62" s="13" customFormat="1" x14ac:dyDescent="0.8">
      <c r="A176">
        <v>29393566</v>
      </c>
      <c r="B176" t="s">
        <v>5</v>
      </c>
      <c r="C176">
        <v>2018</v>
      </c>
      <c r="D176" t="s">
        <v>318</v>
      </c>
      <c r="E176" t="s">
        <v>6</v>
      </c>
      <c r="F176" t="s">
        <v>149</v>
      </c>
      <c r="G176" s="10" t="s">
        <v>43</v>
      </c>
      <c r="H176" s="10" t="s">
        <v>54</v>
      </c>
      <c r="I176" s="10" t="s">
        <v>402</v>
      </c>
      <c r="J176" s="10"/>
      <c r="K176" s="10" t="s">
        <v>515</v>
      </c>
      <c r="L176" s="4" t="s">
        <v>39</v>
      </c>
      <c r="M176" s="58" t="s">
        <v>62</v>
      </c>
      <c r="N176" s="10"/>
      <c r="O176" s="4" t="s">
        <v>72</v>
      </c>
      <c r="P176" s="4" t="s">
        <v>863</v>
      </c>
      <c r="Q176" s="4" t="s">
        <v>149</v>
      </c>
      <c r="R176" s="4"/>
      <c r="S176" s="10" t="s">
        <v>402</v>
      </c>
      <c r="T176" s="10"/>
      <c r="U176" s="10" t="s">
        <v>742</v>
      </c>
      <c r="V176" s="10" t="s">
        <v>402</v>
      </c>
      <c r="W176" s="10" t="s">
        <v>402</v>
      </c>
      <c r="X176" s="10" t="s">
        <v>402</v>
      </c>
      <c r="Y176" s="4" t="s">
        <v>52</v>
      </c>
      <c r="Z176" s="10" t="s">
        <v>58</v>
      </c>
      <c r="AA176" s="10">
        <v>1</v>
      </c>
      <c r="AB176" s="4" t="e">
        <f t="shared" si="35"/>
        <v>#VALUE!</v>
      </c>
      <c r="AC176" s="10" t="s">
        <v>402</v>
      </c>
      <c r="AD176" s="10" t="s">
        <v>402</v>
      </c>
      <c r="AE176" s="10" t="s">
        <v>402</v>
      </c>
      <c r="AF176" s="10" t="s">
        <v>402</v>
      </c>
      <c r="AG176" s="10" t="s">
        <v>402</v>
      </c>
      <c r="AH176" s="10" t="s">
        <v>402</v>
      </c>
      <c r="AI176" s="10" t="s">
        <v>742</v>
      </c>
      <c r="AJ176" s="4" t="s">
        <v>125</v>
      </c>
      <c r="AK176" s="4" t="s">
        <v>465</v>
      </c>
      <c r="AL176" s="10" t="s">
        <v>742</v>
      </c>
      <c r="AM176" s="10" t="s">
        <v>742</v>
      </c>
      <c r="AN176" s="4" t="e">
        <f t="shared" si="36"/>
        <v>#VALUE!</v>
      </c>
      <c r="AO176" s="28"/>
      <c r="AP176" s="12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8" t="e">
        <f t="shared" si="37"/>
        <v>#DIV/0!</v>
      </c>
      <c r="BB176" s="8" t="e">
        <f t="shared" si="38"/>
        <v>#DIV/0!</v>
      </c>
      <c r="BC176" s="8" t="e">
        <f t="shared" si="39"/>
        <v>#DIV/0!</v>
      </c>
      <c r="BD176" s="8" t="e">
        <f t="shared" si="40"/>
        <v>#DIV/0!</v>
      </c>
      <c r="BE176" s="8" t="e">
        <f t="shared" si="41"/>
        <v>#DIV/0!</v>
      </c>
      <c r="BF176" s="8" t="e">
        <f t="shared" si="42"/>
        <v>#DIV/0!</v>
      </c>
      <c r="BG176" s="8" t="e">
        <f t="shared" si="43"/>
        <v>#DIV/0!</v>
      </c>
      <c r="BH176" s="8" t="e">
        <f t="shared" si="44"/>
        <v>#DIV/0!</v>
      </c>
      <c r="BI176" s="8" t="e">
        <f t="shared" si="45"/>
        <v>#DIV/0!</v>
      </c>
      <c r="BJ176" s="8" t="e">
        <f t="shared" si="46"/>
        <v>#DIV/0!</v>
      </c>
    </row>
    <row r="177" spans="1:62" s="13" customFormat="1" x14ac:dyDescent="0.8">
      <c r="A177">
        <v>25474753</v>
      </c>
      <c r="B177" t="s">
        <v>8</v>
      </c>
      <c r="C177">
        <v>2015</v>
      </c>
      <c r="D177" t="s">
        <v>319</v>
      </c>
      <c r="E177" t="s">
        <v>6</v>
      </c>
      <c r="F177" t="s">
        <v>149</v>
      </c>
      <c r="G177" s="10" t="s">
        <v>37</v>
      </c>
      <c r="H177" s="10" t="s">
        <v>114</v>
      </c>
      <c r="I177" s="10">
        <v>130</v>
      </c>
      <c r="J177" s="10"/>
      <c r="K177" s="10">
        <v>-14.6</v>
      </c>
      <c r="L177" s="4" t="s">
        <v>39</v>
      </c>
      <c r="M177" s="58" t="s">
        <v>1068</v>
      </c>
      <c r="N177" s="10" t="s">
        <v>1071</v>
      </c>
      <c r="O177" s="4" t="s">
        <v>72</v>
      </c>
      <c r="P177" s="4" t="s">
        <v>475</v>
      </c>
      <c r="Q177" s="4" t="s">
        <v>149</v>
      </c>
      <c r="R177" s="4"/>
      <c r="S177" s="10">
        <v>10</v>
      </c>
      <c r="T177" s="10" t="s">
        <v>864</v>
      </c>
      <c r="U177" s="10" t="s">
        <v>402</v>
      </c>
      <c r="V177" s="10" t="s">
        <v>402</v>
      </c>
      <c r="W177" s="10" t="s">
        <v>402</v>
      </c>
      <c r="X177" s="10" t="s">
        <v>402</v>
      </c>
      <c r="Y177" s="4" t="s">
        <v>52</v>
      </c>
      <c r="Z177" s="10" t="s">
        <v>53</v>
      </c>
      <c r="AA177" s="10" t="s">
        <v>402</v>
      </c>
      <c r="AB177" s="4">
        <f t="shared" si="35"/>
        <v>96.703296703296701</v>
      </c>
      <c r="AC177" s="10" t="s">
        <v>402</v>
      </c>
      <c r="AD177" s="10" t="s">
        <v>402</v>
      </c>
      <c r="AE177" s="10" t="s">
        <v>402</v>
      </c>
      <c r="AF177" s="10" t="s">
        <v>402</v>
      </c>
      <c r="AG177" s="10" t="s">
        <v>402</v>
      </c>
      <c r="AH177" s="10" t="s">
        <v>402</v>
      </c>
      <c r="AI177" s="10" t="s">
        <v>495</v>
      </c>
      <c r="AJ177" s="4" t="s">
        <v>127</v>
      </c>
      <c r="AK177" s="10" t="s">
        <v>742</v>
      </c>
      <c r="AL177" s="10">
        <v>0.3</v>
      </c>
      <c r="AM177" s="10">
        <v>9.1</v>
      </c>
      <c r="AN177" s="4">
        <f t="shared" si="36"/>
        <v>96.703296703296701</v>
      </c>
      <c r="AO177" s="28"/>
      <c r="AP177" s="12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8" t="e">
        <f t="shared" si="37"/>
        <v>#DIV/0!</v>
      </c>
      <c r="BB177" s="8" t="e">
        <f t="shared" si="38"/>
        <v>#DIV/0!</v>
      </c>
      <c r="BC177" s="8" t="e">
        <f t="shared" si="39"/>
        <v>#DIV/0!</v>
      </c>
      <c r="BD177" s="8" t="e">
        <f t="shared" si="40"/>
        <v>#DIV/0!</v>
      </c>
      <c r="BE177" s="8" t="e">
        <f t="shared" si="41"/>
        <v>#DIV/0!</v>
      </c>
      <c r="BF177" s="8" t="e">
        <f t="shared" si="42"/>
        <v>#DIV/0!</v>
      </c>
      <c r="BG177" s="8" t="e">
        <f t="shared" si="43"/>
        <v>#DIV/0!</v>
      </c>
      <c r="BH177" s="8" t="e">
        <f t="shared" si="44"/>
        <v>#DIV/0!</v>
      </c>
      <c r="BI177" s="8" t="e">
        <f t="shared" si="45"/>
        <v>#DIV/0!</v>
      </c>
      <c r="BJ177" s="8" t="e">
        <f t="shared" si="46"/>
        <v>#DIV/0!</v>
      </c>
    </row>
    <row r="178" spans="1:62" s="13" customFormat="1" x14ac:dyDescent="0.8">
      <c r="A178">
        <v>21981330</v>
      </c>
      <c r="B178" t="s">
        <v>18</v>
      </c>
      <c r="C178">
        <v>2011</v>
      </c>
      <c r="D178" t="s">
        <v>320</v>
      </c>
      <c r="E178" t="s">
        <v>6</v>
      </c>
      <c r="F178" t="s">
        <v>149</v>
      </c>
      <c r="G178" s="10" t="s">
        <v>43</v>
      </c>
      <c r="H178" s="10" t="s">
        <v>54</v>
      </c>
      <c r="I178" s="10">
        <v>94</v>
      </c>
      <c r="J178" s="10"/>
      <c r="K178" s="10" t="s">
        <v>515</v>
      </c>
      <c r="L178" s="4" t="s">
        <v>39</v>
      </c>
      <c r="M178" s="58" t="s">
        <v>40</v>
      </c>
      <c r="N178" s="10" t="s">
        <v>865</v>
      </c>
      <c r="O178" s="4" t="s">
        <v>72</v>
      </c>
      <c r="P178" s="4" t="s">
        <v>475</v>
      </c>
      <c r="Q178" s="4" t="s">
        <v>149</v>
      </c>
      <c r="R178" s="4"/>
      <c r="S178" s="10" t="s">
        <v>402</v>
      </c>
      <c r="T178" s="10"/>
      <c r="U178" s="10" t="s">
        <v>402</v>
      </c>
      <c r="V178" s="10" t="s">
        <v>402</v>
      </c>
      <c r="W178" s="10" t="s">
        <v>402</v>
      </c>
      <c r="X178" s="10" t="s">
        <v>402</v>
      </c>
      <c r="Y178" s="4" t="s">
        <v>52</v>
      </c>
      <c r="Z178" s="10" t="s">
        <v>55</v>
      </c>
      <c r="AA178" s="10" t="s">
        <v>402</v>
      </c>
      <c r="AB178" s="4" t="e">
        <f t="shared" si="35"/>
        <v>#VALUE!</v>
      </c>
      <c r="AC178" s="10" t="s">
        <v>402</v>
      </c>
      <c r="AD178" s="10" t="s">
        <v>402</v>
      </c>
      <c r="AE178" s="10" t="s">
        <v>402</v>
      </c>
      <c r="AF178" s="10" t="s">
        <v>402</v>
      </c>
      <c r="AG178" s="10" t="s">
        <v>402</v>
      </c>
      <c r="AH178" s="10" t="s">
        <v>402</v>
      </c>
      <c r="AI178" s="10" t="s">
        <v>131</v>
      </c>
      <c r="AJ178" s="4" t="s">
        <v>126</v>
      </c>
      <c r="AK178" s="10" t="s">
        <v>742</v>
      </c>
      <c r="AL178" s="10" t="s">
        <v>402</v>
      </c>
      <c r="AM178" s="10" t="s">
        <v>402</v>
      </c>
      <c r="AN178" s="4" t="e">
        <f t="shared" si="36"/>
        <v>#VALUE!</v>
      </c>
      <c r="AO178" s="28" t="s">
        <v>866</v>
      </c>
      <c r="AP178" s="12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8" t="e">
        <f t="shared" si="37"/>
        <v>#DIV/0!</v>
      </c>
      <c r="BB178" s="8" t="e">
        <f t="shared" si="38"/>
        <v>#DIV/0!</v>
      </c>
      <c r="BC178" s="8" t="e">
        <f t="shared" si="39"/>
        <v>#DIV/0!</v>
      </c>
      <c r="BD178" s="8" t="e">
        <f t="shared" si="40"/>
        <v>#DIV/0!</v>
      </c>
      <c r="BE178" s="8" t="e">
        <f t="shared" si="41"/>
        <v>#DIV/0!</v>
      </c>
      <c r="BF178" s="8" t="e">
        <f t="shared" si="42"/>
        <v>#DIV/0!</v>
      </c>
      <c r="BG178" s="8" t="e">
        <f t="shared" si="43"/>
        <v>#DIV/0!</v>
      </c>
      <c r="BH178" s="8" t="e">
        <f t="shared" si="44"/>
        <v>#DIV/0!</v>
      </c>
      <c r="BI178" s="8" t="e">
        <f t="shared" si="45"/>
        <v>#DIV/0!</v>
      </c>
      <c r="BJ178" s="8" t="e">
        <f t="shared" si="46"/>
        <v>#DIV/0!</v>
      </c>
    </row>
    <row r="179" spans="1:62" s="13" customFormat="1" x14ac:dyDescent="0.8">
      <c r="A179">
        <v>27025546</v>
      </c>
      <c r="B179" t="s">
        <v>10</v>
      </c>
      <c r="C179">
        <v>2016</v>
      </c>
      <c r="D179" t="s">
        <v>321</v>
      </c>
      <c r="E179" t="s">
        <v>6</v>
      </c>
      <c r="F179" t="s">
        <v>149</v>
      </c>
      <c r="G179" s="10" t="s">
        <v>43</v>
      </c>
      <c r="H179" s="10" t="s">
        <v>54</v>
      </c>
      <c r="I179" s="10">
        <v>100</v>
      </c>
      <c r="J179" s="10"/>
      <c r="K179" s="10" t="s">
        <v>515</v>
      </c>
      <c r="L179" s="4" t="s">
        <v>39</v>
      </c>
      <c r="M179" s="58" t="s">
        <v>1070</v>
      </c>
      <c r="N179" s="10" t="s">
        <v>867</v>
      </c>
      <c r="O179" s="4" t="s">
        <v>72</v>
      </c>
      <c r="P179" s="4" t="s">
        <v>475</v>
      </c>
      <c r="Q179" s="4" t="s">
        <v>149</v>
      </c>
      <c r="R179" s="4"/>
      <c r="S179" s="10" t="s">
        <v>868</v>
      </c>
      <c r="T179" s="10" t="s">
        <v>869</v>
      </c>
      <c r="U179" s="10" t="s">
        <v>402</v>
      </c>
      <c r="V179" s="10" t="s">
        <v>402</v>
      </c>
      <c r="W179" s="10" t="s">
        <v>402</v>
      </c>
      <c r="X179" s="10" t="s">
        <v>402</v>
      </c>
      <c r="Y179" s="4" t="s">
        <v>41</v>
      </c>
      <c r="Z179" s="10" t="s">
        <v>48</v>
      </c>
      <c r="AA179" s="10">
        <v>2</v>
      </c>
      <c r="AB179" s="4">
        <f t="shared" si="35"/>
        <v>74.647887323943664</v>
      </c>
      <c r="AC179" s="10" t="s">
        <v>402</v>
      </c>
      <c r="AD179" s="10" t="s">
        <v>402</v>
      </c>
      <c r="AE179" s="10" t="s">
        <v>402</v>
      </c>
      <c r="AF179" s="10" t="s">
        <v>402</v>
      </c>
      <c r="AG179" s="10" t="s">
        <v>402</v>
      </c>
      <c r="AH179" s="10" t="s">
        <v>402</v>
      </c>
      <c r="AI179" s="10" t="s">
        <v>131</v>
      </c>
      <c r="AJ179" s="4" t="s">
        <v>127</v>
      </c>
      <c r="AK179" s="10" t="s">
        <v>742</v>
      </c>
      <c r="AL179" s="10">
        <v>1.8</v>
      </c>
      <c r="AM179" s="10">
        <v>7.1</v>
      </c>
      <c r="AN179" s="4">
        <f t="shared" si="36"/>
        <v>74.647887323943664</v>
      </c>
      <c r="AO179" s="28"/>
      <c r="AP179" s="12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8" t="e">
        <f t="shared" si="37"/>
        <v>#DIV/0!</v>
      </c>
      <c r="BB179" s="8" t="e">
        <f t="shared" si="38"/>
        <v>#DIV/0!</v>
      </c>
      <c r="BC179" s="8" t="e">
        <f t="shared" si="39"/>
        <v>#DIV/0!</v>
      </c>
      <c r="BD179" s="8" t="e">
        <f t="shared" si="40"/>
        <v>#DIV/0!</v>
      </c>
      <c r="BE179" s="8" t="e">
        <f t="shared" si="41"/>
        <v>#DIV/0!</v>
      </c>
      <c r="BF179" s="8" t="e">
        <f t="shared" si="42"/>
        <v>#DIV/0!</v>
      </c>
      <c r="BG179" s="8" t="e">
        <f t="shared" si="43"/>
        <v>#DIV/0!</v>
      </c>
      <c r="BH179" s="8" t="e">
        <f t="shared" si="44"/>
        <v>#DIV/0!</v>
      </c>
      <c r="BI179" s="8" t="e">
        <f t="shared" si="45"/>
        <v>#DIV/0!</v>
      </c>
      <c r="BJ179" s="8" t="e">
        <f t="shared" si="46"/>
        <v>#DIV/0!</v>
      </c>
    </row>
    <row r="180" spans="1:62" s="13" customFormat="1" x14ac:dyDescent="0.8">
      <c r="A180">
        <v>22818982</v>
      </c>
      <c r="B180" t="s">
        <v>14</v>
      </c>
      <c r="C180">
        <v>2012</v>
      </c>
      <c r="D180" t="s">
        <v>322</v>
      </c>
      <c r="E180" t="s">
        <v>6</v>
      </c>
      <c r="F180" t="s">
        <v>149</v>
      </c>
      <c r="G180" s="26"/>
      <c r="H180" s="26"/>
      <c r="I180" s="26"/>
      <c r="J180" s="26" t="s">
        <v>870</v>
      </c>
      <c r="K180" s="34"/>
      <c r="L180" s="26"/>
      <c r="M180" s="61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 t="e">
        <f t="shared" si="35"/>
        <v>#DIV/0!</v>
      </c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4" t="e">
        <f t="shared" si="36"/>
        <v>#DIV/0!</v>
      </c>
      <c r="AO180" s="28"/>
      <c r="AP180" s="12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8" t="e">
        <f t="shared" si="37"/>
        <v>#DIV/0!</v>
      </c>
      <c r="BB180" s="8" t="e">
        <f t="shared" si="38"/>
        <v>#DIV/0!</v>
      </c>
      <c r="BC180" s="8" t="e">
        <f t="shared" si="39"/>
        <v>#DIV/0!</v>
      </c>
      <c r="BD180" s="8" t="e">
        <f t="shared" si="40"/>
        <v>#DIV/0!</v>
      </c>
      <c r="BE180" s="8" t="e">
        <f t="shared" si="41"/>
        <v>#DIV/0!</v>
      </c>
      <c r="BF180" s="8" t="e">
        <f t="shared" si="42"/>
        <v>#DIV/0!</v>
      </c>
      <c r="BG180" s="8" t="e">
        <f t="shared" si="43"/>
        <v>#DIV/0!</v>
      </c>
      <c r="BH180" s="8" t="e">
        <f t="shared" si="44"/>
        <v>#DIV/0!</v>
      </c>
      <c r="BI180" s="8" t="e">
        <f t="shared" si="45"/>
        <v>#DIV/0!</v>
      </c>
      <c r="BJ180" s="8" t="e">
        <f t="shared" si="46"/>
        <v>#DIV/0!</v>
      </c>
    </row>
    <row r="181" spans="1:62" s="13" customFormat="1" x14ac:dyDescent="0.8">
      <c r="A181">
        <v>25985153</v>
      </c>
      <c r="B181" t="s">
        <v>14</v>
      </c>
      <c r="C181">
        <v>2015</v>
      </c>
      <c r="D181" t="s">
        <v>94</v>
      </c>
      <c r="E181" t="s">
        <v>6</v>
      </c>
      <c r="F181" t="s">
        <v>149</v>
      </c>
      <c r="G181" s="10" t="s">
        <v>43</v>
      </c>
      <c r="H181" s="10" t="s">
        <v>54</v>
      </c>
      <c r="I181" s="10">
        <v>50</v>
      </c>
      <c r="J181" s="10" t="s">
        <v>760</v>
      </c>
      <c r="K181" s="10" t="s">
        <v>402</v>
      </c>
      <c r="L181" s="4" t="s">
        <v>55</v>
      </c>
      <c r="M181" s="58" t="s">
        <v>1070</v>
      </c>
      <c r="N181" s="10" t="s">
        <v>791</v>
      </c>
      <c r="O181" s="4" t="s">
        <v>72</v>
      </c>
      <c r="P181" s="4" t="s">
        <v>871</v>
      </c>
      <c r="Q181" s="4" t="s">
        <v>123</v>
      </c>
      <c r="R181" s="4"/>
      <c r="S181" s="10">
        <v>7</v>
      </c>
      <c r="T181" s="10" t="s">
        <v>872</v>
      </c>
      <c r="U181" s="10" t="s">
        <v>402</v>
      </c>
      <c r="V181" s="10" t="s">
        <v>402</v>
      </c>
      <c r="W181" s="10" t="s">
        <v>402</v>
      </c>
      <c r="X181" s="10" t="s">
        <v>402</v>
      </c>
      <c r="Y181" s="4" t="s">
        <v>41</v>
      </c>
      <c r="Z181" s="10" t="s">
        <v>48</v>
      </c>
      <c r="AA181" s="10" t="s">
        <v>402</v>
      </c>
      <c r="AB181" s="4">
        <f t="shared" si="35"/>
        <v>93.548387096774206</v>
      </c>
      <c r="AC181" s="10" t="s">
        <v>402</v>
      </c>
      <c r="AD181" s="10" t="s">
        <v>402</v>
      </c>
      <c r="AE181" s="10" t="s">
        <v>402</v>
      </c>
      <c r="AF181" s="10" t="s">
        <v>402</v>
      </c>
      <c r="AG181" s="10" t="s">
        <v>402</v>
      </c>
      <c r="AH181" s="10" t="s">
        <v>402</v>
      </c>
      <c r="AI181" s="10" t="s">
        <v>495</v>
      </c>
      <c r="AJ181" s="4" t="s">
        <v>126</v>
      </c>
      <c r="AK181" s="4" t="s">
        <v>621</v>
      </c>
      <c r="AL181" s="10">
        <v>0.6</v>
      </c>
      <c r="AM181" s="10">
        <v>9.3000000000000007</v>
      </c>
      <c r="AN181" s="4">
        <f t="shared" si="36"/>
        <v>93.548387096774206</v>
      </c>
      <c r="AO181" s="28"/>
      <c r="AP181" s="12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8" t="e">
        <f t="shared" si="37"/>
        <v>#DIV/0!</v>
      </c>
      <c r="BB181" s="8" t="e">
        <f t="shared" si="38"/>
        <v>#DIV/0!</v>
      </c>
      <c r="BC181" s="8" t="e">
        <f t="shared" si="39"/>
        <v>#DIV/0!</v>
      </c>
      <c r="BD181" s="8" t="e">
        <f t="shared" si="40"/>
        <v>#DIV/0!</v>
      </c>
      <c r="BE181" s="8" t="e">
        <f t="shared" si="41"/>
        <v>#DIV/0!</v>
      </c>
      <c r="BF181" s="8" t="e">
        <f t="shared" si="42"/>
        <v>#DIV/0!</v>
      </c>
      <c r="BG181" s="8" t="e">
        <f t="shared" si="43"/>
        <v>#DIV/0!</v>
      </c>
      <c r="BH181" s="8" t="e">
        <f t="shared" si="44"/>
        <v>#DIV/0!</v>
      </c>
      <c r="BI181" s="8" t="e">
        <f t="shared" si="45"/>
        <v>#DIV/0!</v>
      </c>
      <c r="BJ181" s="8" t="e">
        <f t="shared" si="46"/>
        <v>#DIV/0!</v>
      </c>
    </row>
    <row r="182" spans="1:62" s="13" customFormat="1" x14ac:dyDescent="0.8">
      <c r="A182">
        <v>28325685</v>
      </c>
      <c r="B182" t="s">
        <v>14</v>
      </c>
      <c r="C182">
        <v>2017</v>
      </c>
      <c r="D182" t="s">
        <v>323</v>
      </c>
      <c r="E182" t="s">
        <v>6</v>
      </c>
      <c r="F182" t="s">
        <v>149</v>
      </c>
      <c r="G182" s="10" t="s">
        <v>43</v>
      </c>
      <c r="H182" s="10" t="s">
        <v>54</v>
      </c>
      <c r="I182" s="10">
        <v>159.19999999999999</v>
      </c>
      <c r="J182" s="10"/>
      <c r="K182" s="10">
        <v>8.9</v>
      </c>
      <c r="L182" s="4" t="s">
        <v>39</v>
      </c>
      <c r="M182" s="58" t="s">
        <v>40</v>
      </c>
      <c r="N182" s="10" t="s">
        <v>458</v>
      </c>
      <c r="O182" s="4" t="s">
        <v>72</v>
      </c>
      <c r="P182" s="4" t="s">
        <v>873</v>
      </c>
      <c r="Q182" s="4" t="s">
        <v>149</v>
      </c>
      <c r="R182" s="4"/>
      <c r="S182" s="10">
        <v>5</v>
      </c>
      <c r="T182" s="10" t="s">
        <v>829</v>
      </c>
      <c r="U182" s="10" t="s">
        <v>402</v>
      </c>
      <c r="V182" s="10" t="s">
        <v>402</v>
      </c>
      <c r="W182" s="10" t="s">
        <v>402</v>
      </c>
      <c r="X182" s="10" t="s">
        <v>402</v>
      </c>
      <c r="Y182" s="4" t="s">
        <v>52</v>
      </c>
      <c r="Z182" s="10" t="s">
        <v>48</v>
      </c>
      <c r="AA182" s="10">
        <v>3</v>
      </c>
      <c r="AB182" s="4">
        <f t="shared" si="35"/>
        <v>91.803278688524586</v>
      </c>
      <c r="AC182" s="10" t="s">
        <v>402</v>
      </c>
      <c r="AD182" s="10" t="s">
        <v>402</v>
      </c>
      <c r="AE182" s="10" t="s">
        <v>402</v>
      </c>
      <c r="AF182" s="10" t="s">
        <v>402</v>
      </c>
      <c r="AG182" s="10" t="s">
        <v>402</v>
      </c>
      <c r="AH182" s="10" t="s">
        <v>402</v>
      </c>
      <c r="AI182" s="10" t="s">
        <v>131</v>
      </c>
      <c r="AJ182" s="4" t="s">
        <v>127</v>
      </c>
      <c r="AK182" s="10" t="s">
        <v>742</v>
      </c>
      <c r="AL182" s="10">
        <v>0.8</v>
      </c>
      <c r="AM182" s="10">
        <v>9.76</v>
      </c>
      <c r="AN182" s="4">
        <f t="shared" si="36"/>
        <v>91.803278688524586</v>
      </c>
      <c r="AO182" s="28"/>
      <c r="AP182" s="12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8" t="e">
        <f t="shared" si="37"/>
        <v>#DIV/0!</v>
      </c>
      <c r="BB182" s="8" t="e">
        <f t="shared" si="38"/>
        <v>#DIV/0!</v>
      </c>
      <c r="BC182" s="8" t="e">
        <f t="shared" si="39"/>
        <v>#DIV/0!</v>
      </c>
      <c r="BD182" s="8" t="e">
        <f t="shared" si="40"/>
        <v>#DIV/0!</v>
      </c>
      <c r="BE182" s="8" t="e">
        <f t="shared" si="41"/>
        <v>#DIV/0!</v>
      </c>
      <c r="BF182" s="8" t="e">
        <f t="shared" si="42"/>
        <v>#DIV/0!</v>
      </c>
      <c r="BG182" s="8" t="e">
        <f t="shared" si="43"/>
        <v>#DIV/0!</v>
      </c>
      <c r="BH182" s="8" t="e">
        <f t="shared" si="44"/>
        <v>#DIV/0!</v>
      </c>
      <c r="BI182" s="8" t="e">
        <f t="shared" si="45"/>
        <v>#DIV/0!</v>
      </c>
      <c r="BJ182" s="8" t="e">
        <f t="shared" si="46"/>
        <v>#DIV/0!</v>
      </c>
    </row>
    <row r="183" spans="1:62" s="13" customFormat="1" x14ac:dyDescent="0.8">
      <c r="A183">
        <v>25521795</v>
      </c>
      <c r="B183" t="s">
        <v>10</v>
      </c>
      <c r="C183">
        <v>2015</v>
      </c>
      <c r="D183" t="s">
        <v>92</v>
      </c>
      <c r="E183" t="s">
        <v>6</v>
      </c>
      <c r="F183" t="s">
        <v>149</v>
      </c>
      <c r="G183" s="10" t="s">
        <v>43</v>
      </c>
      <c r="H183" s="10" t="s">
        <v>54</v>
      </c>
      <c r="I183" s="10">
        <v>60</v>
      </c>
      <c r="J183" s="10" t="s">
        <v>760</v>
      </c>
      <c r="K183" s="10" t="s">
        <v>402</v>
      </c>
      <c r="L183" s="4" t="s">
        <v>39</v>
      </c>
      <c r="M183" s="58" t="s">
        <v>40</v>
      </c>
      <c r="N183" s="10" t="s">
        <v>875</v>
      </c>
      <c r="O183" s="4" t="s">
        <v>55</v>
      </c>
      <c r="P183" s="4" t="s">
        <v>874</v>
      </c>
      <c r="Q183" s="4" t="s">
        <v>149</v>
      </c>
      <c r="R183" s="4"/>
      <c r="S183" s="10">
        <v>5</v>
      </c>
      <c r="T183" s="10" t="s">
        <v>829</v>
      </c>
      <c r="U183" s="10" t="s">
        <v>402</v>
      </c>
      <c r="V183" s="10" t="s">
        <v>402</v>
      </c>
      <c r="W183" s="10" t="s">
        <v>402</v>
      </c>
      <c r="X183" s="10" t="s">
        <v>402</v>
      </c>
      <c r="Y183" s="4" t="s">
        <v>41</v>
      </c>
      <c r="Z183" s="10" t="s">
        <v>60</v>
      </c>
      <c r="AA183" s="10">
        <v>2</v>
      </c>
      <c r="AB183" s="4">
        <f t="shared" si="35"/>
        <v>84.507042253521121</v>
      </c>
      <c r="AC183" s="10" t="s">
        <v>402</v>
      </c>
      <c r="AD183" s="10" t="s">
        <v>402</v>
      </c>
      <c r="AE183" s="10" t="s">
        <v>402</v>
      </c>
      <c r="AF183" s="10" t="s">
        <v>402</v>
      </c>
      <c r="AG183" s="10" t="s">
        <v>402</v>
      </c>
      <c r="AH183" s="10" t="s">
        <v>402</v>
      </c>
      <c r="AI183" s="10" t="s">
        <v>131</v>
      </c>
      <c r="AJ183" s="4" t="s">
        <v>126</v>
      </c>
      <c r="AK183" s="4" t="s">
        <v>732</v>
      </c>
      <c r="AL183" s="10">
        <v>1.1000000000000001</v>
      </c>
      <c r="AM183" s="10">
        <v>7.1</v>
      </c>
      <c r="AN183" s="4">
        <f t="shared" si="36"/>
        <v>84.507042253521121</v>
      </c>
      <c r="AO183" s="28"/>
      <c r="AP183" s="12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8" t="e">
        <f t="shared" si="37"/>
        <v>#DIV/0!</v>
      </c>
      <c r="BB183" s="8" t="e">
        <f t="shared" si="38"/>
        <v>#DIV/0!</v>
      </c>
      <c r="BC183" s="8" t="e">
        <f t="shared" si="39"/>
        <v>#DIV/0!</v>
      </c>
      <c r="BD183" s="8" t="e">
        <f t="shared" si="40"/>
        <v>#DIV/0!</v>
      </c>
      <c r="BE183" s="8" t="e">
        <f t="shared" si="41"/>
        <v>#DIV/0!</v>
      </c>
      <c r="BF183" s="8" t="e">
        <f t="shared" si="42"/>
        <v>#DIV/0!</v>
      </c>
      <c r="BG183" s="8" t="e">
        <f t="shared" si="43"/>
        <v>#DIV/0!</v>
      </c>
      <c r="BH183" s="8" t="e">
        <f t="shared" si="44"/>
        <v>#DIV/0!</v>
      </c>
      <c r="BI183" s="8" t="e">
        <f t="shared" si="45"/>
        <v>#DIV/0!</v>
      </c>
      <c r="BJ183" s="8" t="e">
        <f t="shared" si="46"/>
        <v>#DIV/0!</v>
      </c>
    </row>
    <row r="184" spans="1:62" s="13" customFormat="1" x14ac:dyDescent="0.8">
      <c r="A184">
        <v>23777913</v>
      </c>
      <c r="B184" t="s">
        <v>14</v>
      </c>
      <c r="C184">
        <v>2013</v>
      </c>
      <c r="D184" t="s">
        <v>324</v>
      </c>
      <c r="E184" t="s">
        <v>6</v>
      </c>
      <c r="F184" t="s">
        <v>149</v>
      </c>
      <c r="G184" s="26" t="s">
        <v>43</v>
      </c>
      <c r="H184" s="26" t="s">
        <v>54</v>
      </c>
      <c r="I184" s="26">
        <v>200</v>
      </c>
      <c r="J184" s="26" t="s">
        <v>876</v>
      </c>
      <c r="K184" s="26">
        <v>-5</v>
      </c>
      <c r="L184" s="26" t="s">
        <v>39</v>
      </c>
      <c r="M184" s="61" t="s">
        <v>55</v>
      </c>
      <c r="N184" s="26" t="s">
        <v>877</v>
      </c>
      <c r="O184" s="26" t="s">
        <v>40</v>
      </c>
      <c r="P184" s="26" t="s">
        <v>878</v>
      </c>
      <c r="Q184" s="26" t="s">
        <v>149</v>
      </c>
      <c r="R184" s="26"/>
      <c r="S184" s="26"/>
      <c r="T184" s="26"/>
      <c r="U184" s="26"/>
      <c r="V184" s="26"/>
      <c r="W184" s="26"/>
      <c r="X184" s="26"/>
      <c r="Y184" s="26" t="s">
        <v>47</v>
      </c>
      <c r="Z184" s="26"/>
      <c r="AA184" s="26"/>
      <c r="AB184" s="26" t="e">
        <f t="shared" si="35"/>
        <v>#VALUE!</v>
      </c>
      <c r="AC184" s="26" t="s">
        <v>402</v>
      </c>
      <c r="AD184" s="26" t="s">
        <v>402</v>
      </c>
      <c r="AE184" s="26" t="s">
        <v>402</v>
      </c>
      <c r="AF184" s="26" t="s">
        <v>402</v>
      </c>
      <c r="AG184" s="26" t="s">
        <v>402</v>
      </c>
      <c r="AH184" s="26" t="s">
        <v>402</v>
      </c>
      <c r="AI184" s="26" t="s">
        <v>119</v>
      </c>
      <c r="AJ184" s="26" t="s">
        <v>127</v>
      </c>
      <c r="AK184" s="26"/>
      <c r="AL184" s="26" t="s">
        <v>402</v>
      </c>
      <c r="AM184" s="26" t="s">
        <v>402</v>
      </c>
      <c r="AN184" s="4" t="e">
        <f t="shared" si="36"/>
        <v>#VALUE!</v>
      </c>
      <c r="AO184" s="28"/>
      <c r="AP184" s="12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8" t="e">
        <f t="shared" si="37"/>
        <v>#DIV/0!</v>
      </c>
      <c r="BB184" s="8" t="e">
        <f t="shared" si="38"/>
        <v>#DIV/0!</v>
      </c>
      <c r="BC184" s="8" t="e">
        <f t="shared" si="39"/>
        <v>#DIV/0!</v>
      </c>
      <c r="BD184" s="8" t="e">
        <f t="shared" si="40"/>
        <v>#DIV/0!</v>
      </c>
      <c r="BE184" s="8" t="e">
        <f t="shared" si="41"/>
        <v>#DIV/0!</v>
      </c>
      <c r="BF184" s="8" t="e">
        <f t="shared" si="42"/>
        <v>#DIV/0!</v>
      </c>
      <c r="BG184" s="8" t="e">
        <f t="shared" si="43"/>
        <v>#DIV/0!</v>
      </c>
      <c r="BH184" s="8" t="e">
        <f t="shared" si="44"/>
        <v>#DIV/0!</v>
      </c>
      <c r="BI184" s="8" t="e">
        <f t="shared" si="45"/>
        <v>#DIV/0!</v>
      </c>
      <c r="BJ184" s="8" t="e">
        <f t="shared" si="46"/>
        <v>#DIV/0!</v>
      </c>
    </row>
    <row r="185" spans="1:62" s="13" customFormat="1" x14ac:dyDescent="0.8">
      <c r="A185">
        <v>24777583</v>
      </c>
      <c r="B185" t="s">
        <v>10</v>
      </c>
      <c r="C185">
        <v>2014</v>
      </c>
      <c r="D185" t="s">
        <v>325</v>
      </c>
      <c r="E185" t="s">
        <v>6</v>
      </c>
      <c r="F185" t="s">
        <v>149</v>
      </c>
      <c r="G185" s="10" t="s">
        <v>742</v>
      </c>
      <c r="H185" s="10" t="s">
        <v>742</v>
      </c>
      <c r="I185" s="10">
        <v>97</v>
      </c>
      <c r="J185" s="10"/>
      <c r="K185" s="10" t="s">
        <v>402</v>
      </c>
      <c r="L185" s="4" t="s">
        <v>39</v>
      </c>
      <c r="M185" s="58" t="s">
        <v>587</v>
      </c>
      <c r="N185" s="10" t="s">
        <v>880</v>
      </c>
      <c r="O185" s="4" t="s">
        <v>55</v>
      </c>
      <c r="P185" s="4" t="s">
        <v>537</v>
      </c>
      <c r="Q185" s="4" t="s">
        <v>149</v>
      </c>
      <c r="R185" s="4"/>
      <c r="S185" s="10" t="s">
        <v>742</v>
      </c>
      <c r="T185" s="10"/>
      <c r="U185" s="10" t="s">
        <v>742</v>
      </c>
      <c r="V185" s="10" t="s">
        <v>742</v>
      </c>
      <c r="W185" s="10" t="s">
        <v>742</v>
      </c>
      <c r="X185" s="10" t="s">
        <v>742</v>
      </c>
      <c r="Y185" s="10" t="s">
        <v>742</v>
      </c>
      <c r="Z185" s="10" t="s">
        <v>742</v>
      </c>
      <c r="AA185" s="10" t="s">
        <v>742</v>
      </c>
      <c r="AB185" s="4" t="e">
        <f t="shared" si="35"/>
        <v>#VALUE!</v>
      </c>
      <c r="AC185" s="10" t="s">
        <v>402</v>
      </c>
      <c r="AD185" s="10" t="s">
        <v>402</v>
      </c>
      <c r="AE185" s="10" t="s">
        <v>402</v>
      </c>
      <c r="AF185" s="10" t="s">
        <v>402</v>
      </c>
      <c r="AG185" s="10" t="s">
        <v>402</v>
      </c>
      <c r="AH185" s="10" t="s">
        <v>402</v>
      </c>
      <c r="AI185" s="10" t="s">
        <v>742</v>
      </c>
      <c r="AJ185" s="4" t="s">
        <v>125</v>
      </c>
      <c r="AK185" s="4" t="s">
        <v>153</v>
      </c>
      <c r="AL185" s="10" t="s">
        <v>742</v>
      </c>
      <c r="AM185" s="10" t="s">
        <v>742</v>
      </c>
      <c r="AN185" s="4" t="e">
        <f t="shared" si="36"/>
        <v>#VALUE!</v>
      </c>
      <c r="AO185" s="28"/>
      <c r="AP185" s="12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8" t="e">
        <f t="shared" si="37"/>
        <v>#DIV/0!</v>
      </c>
      <c r="BB185" s="8" t="e">
        <f t="shared" si="38"/>
        <v>#DIV/0!</v>
      </c>
      <c r="BC185" s="8" t="e">
        <f t="shared" si="39"/>
        <v>#DIV/0!</v>
      </c>
      <c r="BD185" s="8" t="e">
        <f t="shared" si="40"/>
        <v>#DIV/0!</v>
      </c>
      <c r="BE185" s="8" t="e">
        <f t="shared" si="41"/>
        <v>#DIV/0!</v>
      </c>
      <c r="BF185" s="8" t="e">
        <f t="shared" si="42"/>
        <v>#DIV/0!</v>
      </c>
      <c r="BG185" s="8" t="e">
        <f t="shared" si="43"/>
        <v>#DIV/0!</v>
      </c>
      <c r="BH185" s="8" t="e">
        <f t="shared" si="44"/>
        <v>#DIV/0!</v>
      </c>
      <c r="BI185" s="8" t="e">
        <f t="shared" si="45"/>
        <v>#DIV/0!</v>
      </c>
      <c r="BJ185" s="8" t="e">
        <f t="shared" si="46"/>
        <v>#DIV/0!</v>
      </c>
    </row>
    <row r="186" spans="1:62" s="13" customFormat="1" x14ac:dyDescent="0.8">
      <c r="A186">
        <v>20510446</v>
      </c>
      <c r="B186" t="s">
        <v>14</v>
      </c>
      <c r="C186">
        <v>2010</v>
      </c>
      <c r="D186" t="s">
        <v>326</v>
      </c>
      <c r="E186" t="s">
        <v>6</v>
      </c>
      <c r="F186" t="s">
        <v>149</v>
      </c>
      <c r="G186" s="26"/>
      <c r="H186" s="26"/>
      <c r="I186" s="26"/>
      <c r="J186" s="26" t="s">
        <v>881</v>
      </c>
      <c r="K186" s="34"/>
      <c r="L186" s="26"/>
      <c r="M186" s="61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 t="e">
        <f t="shared" ref="AB186" si="49">AN186</f>
        <v>#DIV/0!</v>
      </c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4" t="e">
        <f t="shared" si="36"/>
        <v>#DIV/0!</v>
      </c>
      <c r="AO186" s="28"/>
      <c r="AP186" s="12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8" t="e">
        <f t="shared" si="37"/>
        <v>#DIV/0!</v>
      </c>
      <c r="BB186" s="8" t="e">
        <f t="shared" si="38"/>
        <v>#DIV/0!</v>
      </c>
      <c r="BC186" s="8" t="e">
        <f t="shared" si="39"/>
        <v>#DIV/0!</v>
      </c>
      <c r="BD186" s="8" t="e">
        <f t="shared" si="40"/>
        <v>#DIV/0!</v>
      </c>
      <c r="BE186" s="8" t="e">
        <f t="shared" si="41"/>
        <v>#DIV/0!</v>
      </c>
      <c r="BF186" s="8" t="e">
        <f t="shared" si="42"/>
        <v>#DIV/0!</v>
      </c>
      <c r="BG186" s="8" t="e">
        <f t="shared" si="43"/>
        <v>#DIV/0!</v>
      </c>
      <c r="BH186" s="8" t="e">
        <f t="shared" si="44"/>
        <v>#DIV/0!</v>
      </c>
      <c r="BI186" s="8" t="e">
        <f t="shared" si="45"/>
        <v>#DIV/0!</v>
      </c>
      <c r="BJ186" s="8" t="e">
        <f t="shared" si="46"/>
        <v>#DIV/0!</v>
      </c>
    </row>
    <row r="187" spans="1:62" s="13" customFormat="1" x14ac:dyDescent="0.8">
      <c r="A187">
        <v>20648332</v>
      </c>
      <c r="B187" t="s">
        <v>10</v>
      </c>
      <c r="C187">
        <v>2010</v>
      </c>
      <c r="D187" t="s">
        <v>327</v>
      </c>
      <c r="E187" t="s">
        <v>6</v>
      </c>
      <c r="F187" t="s">
        <v>149</v>
      </c>
      <c r="G187" s="26"/>
      <c r="H187" s="26"/>
      <c r="I187" s="26"/>
      <c r="J187" s="26" t="s">
        <v>882</v>
      </c>
      <c r="K187" s="34"/>
      <c r="L187" s="26"/>
      <c r="M187" s="61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 t="e">
        <f t="shared" ref="AB187" si="50">AN187</f>
        <v>#DIV/0!</v>
      </c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4" t="e">
        <f t="shared" si="36"/>
        <v>#DIV/0!</v>
      </c>
      <c r="AO187" s="28"/>
      <c r="AP187" s="12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8" t="e">
        <f t="shared" si="37"/>
        <v>#DIV/0!</v>
      </c>
      <c r="BB187" s="8" t="e">
        <f t="shared" si="38"/>
        <v>#DIV/0!</v>
      </c>
      <c r="BC187" s="8" t="e">
        <f t="shared" si="39"/>
        <v>#DIV/0!</v>
      </c>
      <c r="BD187" s="8" t="e">
        <f t="shared" si="40"/>
        <v>#DIV/0!</v>
      </c>
      <c r="BE187" s="8" t="e">
        <f t="shared" si="41"/>
        <v>#DIV/0!</v>
      </c>
      <c r="BF187" s="8" t="e">
        <f t="shared" si="42"/>
        <v>#DIV/0!</v>
      </c>
      <c r="BG187" s="8" t="e">
        <f t="shared" si="43"/>
        <v>#DIV/0!</v>
      </c>
      <c r="BH187" s="8" t="e">
        <f t="shared" si="44"/>
        <v>#DIV/0!</v>
      </c>
      <c r="BI187" s="8" t="e">
        <f t="shared" si="45"/>
        <v>#DIV/0!</v>
      </c>
      <c r="BJ187" s="8" t="e">
        <f t="shared" si="46"/>
        <v>#DIV/0!</v>
      </c>
    </row>
    <row r="188" spans="1:62" s="13" customFormat="1" x14ac:dyDescent="0.8">
      <c r="A188">
        <v>28749498</v>
      </c>
      <c r="B188" t="s">
        <v>10</v>
      </c>
      <c r="C188">
        <v>2017</v>
      </c>
      <c r="D188" t="s">
        <v>328</v>
      </c>
      <c r="E188" t="s">
        <v>6</v>
      </c>
      <c r="F188" t="s">
        <v>149</v>
      </c>
      <c r="G188" s="10" t="s">
        <v>43</v>
      </c>
      <c r="H188" s="10" t="s">
        <v>54</v>
      </c>
      <c r="I188" s="10">
        <v>257</v>
      </c>
      <c r="J188" s="10"/>
      <c r="K188" s="10">
        <v>23.3</v>
      </c>
      <c r="L188" s="4" t="s">
        <v>39</v>
      </c>
      <c r="M188" s="58" t="s">
        <v>1068</v>
      </c>
      <c r="N188" s="10" t="s">
        <v>784</v>
      </c>
      <c r="O188" s="4" t="s">
        <v>72</v>
      </c>
      <c r="P188" s="4" t="s">
        <v>475</v>
      </c>
      <c r="Q188" s="4" t="s">
        <v>149</v>
      </c>
      <c r="R188" s="4"/>
      <c r="S188" s="10">
        <v>0.75</v>
      </c>
      <c r="T188" s="10"/>
      <c r="U188" s="10" t="s">
        <v>402</v>
      </c>
      <c r="V188" s="10" t="s">
        <v>402</v>
      </c>
      <c r="W188" s="10" t="s">
        <v>402</v>
      </c>
      <c r="X188" s="10" t="s">
        <v>402</v>
      </c>
      <c r="Y188" s="4" t="s">
        <v>52</v>
      </c>
      <c r="Z188" s="10" t="s">
        <v>48</v>
      </c>
      <c r="AA188" s="10" t="s">
        <v>402</v>
      </c>
      <c r="AB188" s="4">
        <f t="shared" si="35"/>
        <v>96.875</v>
      </c>
      <c r="AC188" s="10" t="s">
        <v>402</v>
      </c>
      <c r="AD188" s="10" t="s">
        <v>402</v>
      </c>
      <c r="AE188" s="10" t="s">
        <v>402</v>
      </c>
      <c r="AF188" s="10" t="s">
        <v>402</v>
      </c>
      <c r="AG188" s="10" t="s">
        <v>402</v>
      </c>
      <c r="AH188" s="10" t="s">
        <v>402</v>
      </c>
      <c r="AI188" s="10" t="s">
        <v>495</v>
      </c>
      <c r="AJ188" s="4" t="s">
        <v>127</v>
      </c>
      <c r="AK188" s="4" t="s">
        <v>465</v>
      </c>
      <c r="AL188" s="10">
        <v>15</v>
      </c>
      <c r="AM188" s="10">
        <v>480</v>
      </c>
      <c r="AN188" s="4">
        <f t="shared" si="36"/>
        <v>96.875</v>
      </c>
      <c r="AO188" s="28"/>
      <c r="AP188" s="12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8" t="e">
        <f t="shared" si="37"/>
        <v>#DIV/0!</v>
      </c>
      <c r="BB188" s="8" t="e">
        <f t="shared" si="38"/>
        <v>#DIV/0!</v>
      </c>
      <c r="BC188" s="8" t="e">
        <f t="shared" si="39"/>
        <v>#DIV/0!</v>
      </c>
      <c r="BD188" s="8" t="e">
        <f t="shared" si="40"/>
        <v>#DIV/0!</v>
      </c>
      <c r="BE188" s="8" t="e">
        <f t="shared" si="41"/>
        <v>#DIV/0!</v>
      </c>
      <c r="BF188" s="8" t="e">
        <f t="shared" si="42"/>
        <v>#DIV/0!</v>
      </c>
      <c r="BG188" s="8" t="e">
        <f t="shared" si="43"/>
        <v>#DIV/0!</v>
      </c>
      <c r="BH188" s="8" t="e">
        <f t="shared" si="44"/>
        <v>#DIV/0!</v>
      </c>
      <c r="BI188" s="8" t="e">
        <f t="shared" si="45"/>
        <v>#DIV/0!</v>
      </c>
      <c r="BJ188" s="8" t="e">
        <f t="shared" si="46"/>
        <v>#DIV/0!</v>
      </c>
    </row>
    <row r="189" spans="1:62" s="13" customFormat="1" x14ac:dyDescent="0.8">
      <c r="A189">
        <v>24898567</v>
      </c>
      <c r="B189" t="s">
        <v>10</v>
      </c>
      <c r="C189">
        <v>2014</v>
      </c>
      <c r="D189" t="s">
        <v>329</v>
      </c>
      <c r="E189" t="s">
        <v>6</v>
      </c>
      <c r="F189" t="s">
        <v>149</v>
      </c>
      <c r="G189" s="10" t="s">
        <v>742</v>
      </c>
      <c r="H189" s="10" t="s">
        <v>742</v>
      </c>
      <c r="I189" s="10">
        <v>48</v>
      </c>
      <c r="J189" s="10"/>
      <c r="K189" s="10">
        <v>-28.4</v>
      </c>
      <c r="L189" s="4" t="s">
        <v>39</v>
      </c>
      <c r="M189" s="58" t="s">
        <v>56</v>
      </c>
      <c r="N189" s="10" t="s">
        <v>884</v>
      </c>
      <c r="O189" s="4" t="s">
        <v>55</v>
      </c>
      <c r="P189" s="4" t="s">
        <v>883</v>
      </c>
      <c r="Q189" s="4" t="s">
        <v>55</v>
      </c>
      <c r="R189" s="4"/>
      <c r="S189" s="10" t="s">
        <v>742</v>
      </c>
      <c r="T189" s="10"/>
      <c r="U189" s="10" t="s">
        <v>742</v>
      </c>
      <c r="V189" s="10" t="s">
        <v>742</v>
      </c>
      <c r="W189" s="10" t="s">
        <v>742</v>
      </c>
      <c r="X189" s="10" t="s">
        <v>742</v>
      </c>
      <c r="Y189" s="10" t="s">
        <v>742</v>
      </c>
      <c r="Z189" s="10" t="s">
        <v>742</v>
      </c>
      <c r="AA189" s="10" t="s">
        <v>742</v>
      </c>
      <c r="AB189" s="4" t="e">
        <f t="shared" si="35"/>
        <v>#VALUE!</v>
      </c>
      <c r="AC189" s="10" t="s">
        <v>742</v>
      </c>
      <c r="AD189" s="10" t="s">
        <v>742</v>
      </c>
      <c r="AE189" s="10" t="s">
        <v>402</v>
      </c>
      <c r="AF189" s="10" t="s">
        <v>402</v>
      </c>
      <c r="AG189" s="10" t="s">
        <v>402</v>
      </c>
      <c r="AH189" s="10" t="s">
        <v>402</v>
      </c>
      <c r="AI189" s="10" t="s">
        <v>742</v>
      </c>
      <c r="AJ189" s="4" t="s">
        <v>125</v>
      </c>
      <c r="AK189" s="4" t="s">
        <v>465</v>
      </c>
      <c r="AL189" s="10" t="s">
        <v>742</v>
      </c>
      <c r="AM189" s="10" t="s">
        <v>742</v>
      </c>
      <c r="AN189" s="4" t="e">
        <f t="shared" si="36"/>
        <v>#VALUE!</v>
      </c>
      <c r="AO189" s="28"/>
      <c r="AP189" s="12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8" t="e">
        <f t="shared" si="37"/>
        <v>#DIV/0!</v>
      </c>
      <c r="BB189" s="8" t="e">
        <f t="shared" si="38"/>
        <v>#DIV/0!</v>
      </c>
      <c r="BC189" s="8" t="e">
        <f t="shared" si="39"/>
        <v>#DIV/0!</v>
      </c>
      <c r="BD189" s="8" t="e">
        <f t="shared" si="40"/>
        <v>#DIV/0!</v>
      </c>
      <c r="BE189" s="8" t="e">
        <f t="shared" si="41"/>
        <v>#DIV/0!</v>
      </c>
      <c r="BF189" s="8" t="e">
        <f t="shared" si="42"/>
        <v>#DIV/0!</v>
      </c>
      <c r="BG189" s="8" t="e">
        <f t="shared" si="43"/>
        <v>#DIV/0!</v>
      </c>
      <c r="BH189" s="8" t="e">
        <f t="shared" si="44"/>
        <v>#DIV/0!</v>
      </c>
      <c r="BI189" s="8" t="e">
        <f t="shared" si="45"/>
        <v>#DIV/0!</v>
      </c>
      <c r="BJ189" s="8" t="e">
        <f t="shared" si="46"/>
        <v>#DIV/0!</v>
      </c>
    </row>
    <row r="190" spans="1:62" s="13" customFormat="1" x14ac:dyDescent="0.8">
      <c r="A190">
        <v>26403308</v>
      </c>
      <c r="B190" t="s">
        <v>8</v>
      </c>
      <c r="C190">
        <v>2015</v>
      </c>
      <c r="D190" t="s">
        <v>330</v>
      </c>
      <c r="E190" t="s">
        <v>6</v>
      </c>
      <c r="F190" t="s">
        <v>149</v>
      </c>
      <c r="G190" s="10" t="s">
        <v>43</v>
      </c>
      <c r="H190" s="10" t="s">
        <v>54</v>
      </c>
      <c r="I190" s="10">
        <v>119</v>
      </c>
      <c r="J190" s="10"/>
      <c r="K190" s="10">
        <v>4.3</v>
      </c>
      <c r="L190" s="4" t="s">
        <v>55</v>
      </c>
      <c r="M190" s="58" t="s">
        <v>55</v>
      </c>
      <c r="N190" s="10" t="s">
        <v>886</v>
      </c>
      <c r="O190" s="4" t="s">
        <v>72</v>
      </c>
      <c r="P190" s="4" t="s">
        <v>885</v>
      </c>
      <c r="Q190" s="4" t="s">
        <v>55</v>
      </c>
      <c r="R190" s="4"/>
      <c r="S190" s="10">
        <v>20</v>
      </c>
      <c r="T190" s="10"/>
      <c r="U190" s="10" t="s">
        <v>887</v>
      </c>
      <c r="V190" s="10" t="s">
        <v>402</v>
      </c>
      <c r="W190" s="10" t="s">
        <v>402</v>
      </c>
      <c r="X190" s="10" t="s">
        <v>402</v>
      </c>
      <c r="Y190" s="4" t="s">
        <v>52</v>
      </c>
      <c r="Z190" s="10" t="s">
        <v>53</v>
      </c>
      <c r="AA190" s="10">
        <v>6</v>
      </c>
      <c r="AB190" s="4">
        <f t="shared" si="35"/>
        <v>91.011235955056179</v>
      </c>
      <c r="AC190" s="10" t="s">
        <v>402</v>
      </c>
      <c r="AD190" s="10" t="s">
        <v>402</v>
      </c>
      <c r="AE190" s="10" t="s">
        <v>402</v>
      </c>
      <c r="AF190" s="10" t="s">
        <v>402</v>
      </c>
      <c r="AG190" s="10" t="s">
        <v>402</v>
      </c>
      <c r="AH190" s="10" t="s">
        <v>402</v>
      </c>
      <c r="AI190" s="10" t="s">
        <v>131</v>
      </c>
      <c r="AJ190" s="4" t="s">
        <v>127</v>
      </c>
      <c r="AK190" s="10" t="s">
        <v>742</v>
      </c>
      <c r="AL190" s="10">
        <v>0.8</v>
      </c>
      <c r="AM190" s="10">
        <v>8.9</v>
      </c>
      <c r="AN190" s="4">
        <f t="shared" si="36"/>
        <v>91.011235955056179</v>
      </c>
      <c r="AO190" s="28"/>
      <c r="AP190" s="12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8" t="e">
        <f t="shared" si="37"/>
        <v>#DIV/0!</v>
      </c>
      <c r="BB190" s="8" t="e">
        <f t="shared" si="38"/>
        <v>#DIV/0!</v>
      </c>
      <c r="BC190" s="8" t="e">
        <f t="shared" si="39"/>
        <v>#DIV/0!</v>
      </c>
      <c r="BD190" s="8" t="e">
        <f t="shared" si="40"/>
        <v>#DIV/0!</v>
      </c>
      <c r="BE190" s="8" t="e">
        <f t="shared" si="41"/>
        <v>#DIV/0!</v>
      </c>
      <c r="BF190" s="8" t="e">
        <f t="shared" si="42"/>
        <v>#DIV/0!</v>
      </c>
      <c r="BG190" s="8" t="e">
        <f t="shared" si="43"/>
        <v>#DIV/0!</v>
      </c>
      <c r="BH190" s="8" t="e">
        <f t="shared" si="44"/>
        <v>#DIV/0!</v>
      </c>
      <c r="BI190" s="8" t="e">
        <f t="shared" si="45"/>
        <v>#DIV/0!</v>
      </c>
      <c r="BJ190" s="8" t="e">
        <f t="shared" si="46"/>
        <v>#DIV/0!</v>
      </c>
    </row>
    <row r="191" spans="1:62" s="13" customFormat="1" x14ac:dyDescent="0.8">
      <c r="A191">
        <v>22027594</v>
      </c>
      <c r="B191" t="s">
        <v>14</v>
      </c>
      <c r="C191">
        <v>2012</v>
      </c>
      <c r="D191" t="s">
        <v>331</v>
      </c>
      <c r="E191" t="s">
        <v>6</v>
      </c>
      <c r="F191" t="s">
        <v>149</v>
      </c>
      <c r="G191" s="10" t="s">
        <v>37</v>
      </c>
      <c r="H191" s="10" t="s">
        <v>114</v>
      </c>
      <c r="I191" s="10" t="s">
        <v>890</v>
      </c>
      <c r="J191" s="10" t="s">
        <v>891</v>
      </c>
      <c r="K191" s="10">
        <v>-11.1</v>
      </c>
      <c r="L191" s="4" t="s">
        <v>55</v>
      </c>
      <c r="M191" s="58" t="s">
        <v>74</v>
      </c>
      <c r="N191" s="10" t="s">
        <v>889</v>
      </c>
      <c r="O191" s="4" t="s">
        <v>55</v>
      </c>
      <c r="P191" s="4" t="s">
        <v>123</v>
      </c>
      <c r="Q191" s="4" t="s">
        <v>55</v>
      </c>
      <c r="R191" s="4"/>
      <c r="S191" s="10">
        <v>32</v>
      </c>
      <c r="T191" s="10"/>
      <c r="U191" s="10" t="s">
        <v>402</v>
      </c>
      <c r="V191" s="10" t="s">
        <v>402</v>
      </c>
      <c r="W191" s="10" t="s">
        <v>402</v>
      </c>
      <c r="X191" s="10" t="s">
        <v>402</v>
      </c>
      <c r="Y191" s="4" t="s">
        <v>52</v>
      </c>
      <c r="Z191" s="10" t="s">
        <v>48</v>
      </c>
      <c r="AA191" s="10" t="s">
        <v>402</v>
      </c>
      <c r="AB191" s="4">
        <f t="shared" si="35"/>
        <v>85.454545454545453</v>
      </c>
      <c r="AC191" s="10" t="s">
        <v>402</v>
      </c>
      <c r="AD191" s="10" t="s">
        <v>402</v>
      </c>
      <c r="AE191" s="10" t="s">
        <v>402</v>
      </c>
      <c r="AF191" s="10" t="s">
        <v>402</v>
      </c>
      <c r="AG191" s="10" t="s">
        <v>402</v>
      </c>
      <c r="AH191" s="10" t="s">
        <v>402</v>
      </c>
      <c r="AI191" s="10" t="s">
        <v>495</v>
      </c>
      <c r="AJ191" s="4" t="s">
        <v>126</v>
      </c>
      <c r="AK191" s="4" t="s">
        <v>888</v>
      </c>
      <c r="AL191" s="10">
        <f>1/55</f>
        <v>1.8181818181818181E-2</v>
      </c>
      <c r="AM191" s="10">
        <f>1/8</f>
        <v>0.125</v>
      </c>
      <c r="AN191" s="4">
        <f t="shared" si="36"/>
        <v>85.454545454545453</v>
      </c>
      <c r="AO191" s="28"/>
      <c r="AP191" s="12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8" t="e">
        <f t="shared" si="37"/>
        <v>#DIV/0!</v>
      </c>
      <c r="BB191" s="8" t="e">
        <f t="shared" si="38"/>
        <v>#DIV/0!</v>
      </c>
      <c r="BC191" s="8" t="e">
        <f t="shared" si="39"/>
        <v>#DIV/0!</v>
      </c>
      <c r="BD191" s="8" t="e">
        <f t="shared" si="40"/>
        <v>#DIV/0!</v>
      </c>
      <c r="BE191" s="8" t="e">
        <f t="shared" si="41"/>
        <v>#DIV/0!</v>
      </c>
      <c r="BF191" s="8" t="e">
        <f t="shared" si="42"/>
        <v>#DIV/0!</v>
      </c>
      <c r="BG191" s="8" t="e">
        <f t="shared" si="43"/>
        <v>#DIV/0!</v>
      </c>
      <c r="BH191" s="8" t="e">
        <f t="shared" si="44"/>
        <v>#DIV/0!</v>
      </c>
      <c r="BI191" s="8" t="e">
        <f t="shared" si="45"/>
        <v>#DIV/0!</v>
      </c>
      <c r="BJ191" s="8" t="e">
        <f t="shared" si="46"/>
        <v>#DIV/0!</v>
      </c>
    </row>
    <row r="192" spans="1:62" s="13" customFormat="1" x14ac:dyDescent="0.8">
      <c r="A192">
        <v>27376560</v>
      </c>
      <c r="B192" t="s">
        <v>14</v>
      </c>
      <c r="C192">
        <v>2016</v>
      </c>
      <c r="D192" t="s">
        <v>332</v>
      </c>
      <c r="E192" t="s">
        <v>6</v>
      </c>
      <c r="F192" t="s">
        <v>149</v>
      </c>
      <c r="G192" s="10" t="s">
        <v>43</v>
      </c>
      <c r="H192" s="10" t="s">
        <v>54</v>
      </c>
      <c r="I192" s="10">
        <v>157.69999999999999</v>
      </c>
      <c r="J192" s="10"/>
      <c r="K192" s="10">
        <v>12.4</v>
      </c>
      <c r="L192" s="4" t="s">
        <v>39</v>
      </c>
      <c r="M192" s="58" t="s">
        <v>72</v>
      </c>
      <c r="N192" s="10" t="s">
        <v>892</v>
      </c>
      <c r="O192" s="4" t="s">
        <v>55</v>
      </c>
      <c r="P192" s="4" t="s">
        <v>816</v>
      </c>
      <c r="Q192" s="4" t="s">
        <v>55</v>
      </c>
      <c r="R192" s="4"/>
      <c r="S192" s="10">
        <v>250</v>
      </c>
      <c r="T192" s="10"/>
      <c r="U192" s="10" t="s">
        <v>402</v>
      </c>
      <c r="V192" s="10" t="s">
        <v>402</v>
      </c>
      <c r="W192" s="10" t="s">
        <v>402</v>
      </c>
      <c r="X192" s="10" t="s">
        <v>402</v>
      </c>
      <c r="Y192" s="4" t="s">
        <v>52</v>
      </c>
      <c r="Z192" s="10" t="s">
        <v>48</v>
      </c>
      <c r="AA192" s="10" t="s">
        <v>402</v>
      </c>
      <c r="AB192" s="4">
        <f t="shared" si="35"/>
        <v>99.382716049382708</v>
      </c>
      <c r="AC192" s="10" t="s">
        <v>402</v>
      </c>
      <c r="AD192" s="10" t="s">
        <v>402</v>
      </c>
      <c r="AE192" s="10" t="s">
        <v>402</v>
      </c>
      <c r="AF192" s="10" t="s">
        <v>402</v>
      </c>
      <c r="AG192" s="10" t="s">
        <v>402</v>
      </c>
      <c r="AH192" s="10" t="s">
        <v>402</v>
      </c>
      <c r="AI192" s="10" t="s">
        <v>137</v>
      </c>
      <c r="AJ192" s="4" t="s">
        <v>126</v>
      </c>
      <c r="AK192" s="4" t="s">
        <v>151</v>
      </c>
      <c r="AL192" s="10">
        <v>0.02</v>
      </c>
      <c r="AM192" s="10">
        <v>3.24</v>
      </c>
      <c r="AN192" s="4">
        <f t="shared" si="36"/>
        <v>99.382716049382708</v>
      </c>
      <c r="AO192" s="28"/>
      <c r="AP192" s="12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8" t="e">
        <f t="shared" si="37"/>
        <v>#DIV/0!</v>
      </c>
      <c r="BB192" s="8" t="e">
        <f t="shared" si="38"/>
        <v>#DIV/0!</v>
      </c>
      <c r="BC192" s="8" t="e">
        <f t="shared" si="39"/>
        <v>#DIV/0!</v>
      </c>
      <c r="BD192" s="8" t="e">
        <f t="shared" si="40"/>
        <v>#DIV/0!</v>
      </c>
      <c r="BE192" s="8" t="e">
        <f t="shared" si="41"/>
        <v>#DIV/0!</v>
      </c>
      <c r="BF192" s="8" t="e">
        <f t="shared" si="42"/>
        <v>#DIV/0!</v>
      </c>
      <c r="BG192" s="8" t="e">
        <f t="shared" si="43"/>
        <v>#DIV/0!</v>
      </c>
      <c r="BH192" s="8" t="e">
        <f t="shared" si="44"/>
        <v>#DIV/0!</v>
      </c>
      <c r="BI192" s="8" t="e">
        <f t="shared" si="45"/>
        <v>#DIV/0!</v>
      </c>
      <c r="BJ192" s="8" t="e">
        <f t="shared" si="46"/>
        <v>#DIV/0!</v>
      </c>
    </row>
    <row r="193" spans="1:62" s="13" customFormat="1" x14ac:dyDescent="0.8">
      <c r="A193">
        <v>25770995</v>
      </c>
      <c r="B193" t="s">
        <v>14</v>
      </c>
      <c r="C193">
        <v>2015</v>
      </c>
      <c r="D193" t="s">
        <v>333</v>
      </c>
      <c r="E193" t="s">
        <v>6</v>
      </c>
      <c r="F193" t="s">
        <v>149</v>
      </c>
      <c r="G193" s="10" t="s">
        <v>43</v>
      </c>
      <c r="H193" s="10" t="s">
        <v>54</v>
      </c>
      <c r="I193" s="10">
        <v>130.9</v>
      </c>
      <c r="J193" s="10"/>
      <c r="K193" s="10">
        <v>31.8</v>
      </c>
      <c r="L193" s="4" t="s">
        <v>39</v>
      </c>
      <c r="M193" s="58" t="s">
        <v>587</v>
      </c>
      <c r="N193" s="10" t="s">
        <v>893</v>
      </c>
      <c r="O193" s="4" t="s">
        <v>72</v>
      </c>
      <c r="P193" s="4" t="s">
        <v>894</v>
      </c>
      <c r="Q193" s="4" t="s">
        <v>149</v>
      </c>
      <c r="R193" s="4"/>
      <c r="S193" s="10" t="s">
        <v>895</v>
      </c>
      <c r="T193" s="10" t="s">
        <v>896</v>
      </c>
      <c r="U193" s="10" t="s">
        <v>402</v>
      </c>
      <c r="V193" s="10" t="s">
        <v>402</v>
      </c>
      <c r="W193" s="10" t="s">
        <v>402</v>
      </c>
      <c r="X193" s="10" t="s">
        <v>402</v>
      </c>
      <c r="Y193" s="4" t="s">
        <v>52</v>
      </c>
      <c r="Z193" s="10" t="s">
        <v>53</v>
      </c>
      <c r="AA193" s="10">
        <v>7</v>
      </c>
      <c r="AB193" s="4">
        <f t="shared" si="35"/>
        <v>47.619047619047613</v>
      </c>
      <c r="AC193" s="10" t="s">
        <v>402</v>
      </c>
      <c r="AD193" s="10" t="s">
        <v>402</v>
      </c>
      <c r="AE193" s="10" t="s">
        <v>402</v>
      </c>
      <c r="AF193" s="10" t="s">
        <v>402</v>
      </c>
      <c r="AG193" s="10" t="s">
        <v>402</v>
      </c>
      <c r="AH193" s="10" t="s">
        <v>402</v>
      </c>
      <c r="AI193" s="10" t="s">
        <v>679</v>
      </c>
      <c r="AJ193" s="4" t="s">
        <v>127</v>
      </c>
      <c r="AK193" s="10" t="s">
        <v>742</v>
      </c>
      <c r="AL193" s="10">
        <v>1.1000000000000001</v>
      </c>
      <c r="AM193" s="10">
        <v>2.1</v>
      </c>
      <c r="AN193" s="4">
        <f t="shared" si="36"/>
        <v>47.619047619047613</v>
      </c>
      <c r="AO193" s="28"/>
      <c r="AP193" s="12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8" t="e">
        <f t="shared" si="37"/>
        <v>#DIV/0!</v>
      </c>
      <c r="BB193" s="8" t="e">
        <f t="shared" si="38"/>
        <v>#DIV/0!</v>
      </c>
      <c r="BC193" s="8" t="e">
        <f t="shared" si="39"/>
        <v>#DIV/0!</v>
      </c>
      <c r="BD193" s="8" t="e">
        <f t="shared" si="40"/>
        <v>#DIV/0!</v>
      </c>
      <c r="BE193" s="8" t="e">
        <f t="shared" si="41"/>
        <v>#DIV/0!</v>
      </c>
      <c r="BF193" s="8" t="e">
        <f t="shared" si="42"/>
        <v>#DIV/0!</v>
      </c>
      <c r="BG193" s="8" t="e">
        <f t="shared" si="43"/>
        <v>#DIV/0!</v>
      </c>
      <c r="BH193" s="8" t="e">
        <f t="shared" si="44"/>
        <v>#DIV/0!</v>
      </c>
      <c r="BI193" s="8" t="e">
        <f t="shared" si="45"/>
        <v>#DIV/0!</v>
      </c>
      <c r="BJ193" s="8" t="e">
        <f t="shared" si="46"/>
        <v>#DIV/0!</v>
      </c>
    </row>
    <row r="194" spans="1:62" s="13" customFormat="1" x14ac:dyDescent="0.8">
      <c r="A194">
        <v>27657487</v>
      </c>
      <c r="B194" t="s">
        <v>8</v>
      </c>
      <c r="C194">
        <v>2016</v>
      </c>
      <c r="D194" t="s">
        <v>334</v>
      </c>
      <c r="E194" t="s">
        <v>6</v>
      </c>
      <c r="F194" t="s">
        <v>149</v>
      </c>
      <c r="G194" s="10" t="s">
        <v>37</v>
      </c>
      <c r="H194" s="10" t="s">
        <v>114</v>
      </c>
      <c r="I194" s="10">
        <v>130</v>
      </c>
      <c r="J194" s="10"/>
      <c r="K194" s="10">
        <v>-13.3</v>
      </c>
      <c r="L194" s="4" t="s">
        <v>39</v>
      </c>
      <c r="M194" s="58" t="s">
        <v>55</v>
      </c>
      <c r="N194" s="10" t="s">
        <v>898</v>
      </c>
      <c r="O194" s="4" t="s">
        <v>72</v>
      </c>
      <c r="P194" s="4" t="s">
        <v>897</v>
      </c>
      <c r="Q194" s="4" t="s">
        <v>149</v>
      </c>
      <c r="R194" s="4"/>
      <c r="S194" s="10" t="s">
        <v>402</v>
      </c>
      <c r="T194" s="10"/>
      <c r="U194" s="10" t="s">
        <v>402</v>
      </c>
      <c r="V194" s="10">
        <v>160</v>
      </c>
      <c r="W194" s="10" t="s">
        <v>402</v>
      </c>
      <c r="X194" s="10" t="s">
        <v>402</v>
      </c>
      <c r="Y194" s="4" t="s">
        <v>52</v>
      </c>
      <c r="Z194" s="10" t="s">
        <v>48</v>
      </c>
      <c r="AA194" s="10">
        <v>3</v>
      </c>
      <c r="AB194" s="4">
        <f t="shared" si="35"/>
        <v>77.329974811083119</v>
      </c>
      <c r="AC194" s="10" t="s">
        <v>402</v>
      </c>
      <c r="AD194" s="10" t="s">
        <v>402</v>
      </c>
      <c r="AE194" s="10" t="s">
        <v>402</v>
      </c>
      <c r="AF194" s="10" t="s">
        <v>402</v>
      </c>
      <c r="AG194" s="10" t="s">
        <v>402</v>
      </c>
      <c r="AH194" s="10" t="s">
        <v>402</v>
      </c>
      <c r="AI194" s="10" t="s">
        <v>137</v>
      </c>
      <c r="AJ194" s="4" t="s">
        <v>126</v>
      </c>
      <c r="AK194" s="10" t="s">
        <v>742</v>
      </c>
      <c r="AL194" s="10">
        <v>180</v>
      </c>
      <c r="AM194" s="10">
        <v>794</v>
      </c>
      <c r="AN194" s="4">
        <f t="shared" si="36"/>
        <v>77.329974811083119</v>
      </c>
      <c r="AO194" s="28"/>
      <c r="AP194" s="12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8" t="e">
        <f t="shared" si="37"/>
        <v>#DIV/0!</v>
      </c>
      <c r="BB194" s="8" t="e">
        <f t="shared" si="38"/>
        <v>#DIV/0!</v>
      </c>
      <c r="BC194" s="8" t="e">
        <f t="shared" si="39"/>
        <v>#DIV/0!</v>
      </c>
      <c r="BD194" s="8" t="e">
        <f t="shared" si="40"/>
        <v>#DIV/0!</v>
      </c>
      <c r="BE194" s="8" t="e">
        <f t="shared" si="41"/>
        <v>#DIV/0!</v>
      </c>
      <c r="BF194" s="8" t="e">
        <f t="shared" si="42"/>
        <v>#DIV/0!</v>
      </c>
      <c r="BG194" s="8" t="e">
        <f t="shared" si="43"/>
        <v>#DIV/0!</v>
      </c>
      <c r="BH194" s="8" t="e">
        <f t="shared" si="44"/>
        <v>#DIV/0!</v>
      </c>
      <c r="BI194" s="8" t="e">
        <f t="shared" si="45"/>
        <v>#DIV/0!</v>
      </c>
      <c r="BJ194" s="8" t="e">
        <f t="shared" si="46"/>
        <v>#DIV/0!</v>
      </c>
    </row>
    <row r="195" spans="1:62" s="13" customFormat="1" x14ac:dyDescent="0.8">
      <c r="A195">
        <v>20878636</v>
      </c>
      <c r="B195" t="s">
        <v>12</v>
      </c>
      <c r="C195">
        <v>2010</v>
      </c>
      <c r="D195" t="s">
        <v>335</v>
      </c>
      <c r="E195" t="s">
        <v>6</v>
      </c>
      <c r="F195" t="s">
        <v>149</v>
      </c>
      <c r="G195" s="10" t="s">
        <v>43</v>
      </c>
      <c r="H195" s="10" t="s">
        <v>54</v>
      </c>
      <c r="I195" s="10">
        <v>50</v>
      </c>
      <c r="J195" s="10" t="s">
        <v>760</v>
      </c>
      <c r="K195" s="10" t="s">
        <v>402</v>
      </c>
      <c r="L195" s="4" t="s">
        <v>39</v>
      </c>
      <c r="M195" s="58" t="s">
        <v>62</v>
      </c>
      <c r="N195" s="10"/>
      <c r="O195" s="4" t="s">
        <v>1066</v>
      </c>
      <c r="P195" s="4" t="s">
        <v>899</v>
      </c>
      <c r="Q195" s="4" t="s">
        <v>55</v>
      </c>
      <c r="R195" s="4"/>
      <c r="S195" s="10" t="s">
        <v>742</v>
      </c>
      <c r="T195" s="10"/>
      <c r="U195" s="10" t="s">
        <v>402</v>
      </c>
      <c r="V195" s="10" t="s">
        <v>742</v>
      </c>
      <c r="W195" s="10" t="s">
        <v>742</v>
      </c>
      <c r="X195" s="10" t="s">
        <v>742</v>
      </c>
      <c r="Y195" s="10" t="s">
        <v>742</v>
      </c>
      <c r="Z195" s="10" t="s">
        <v>53</v>
      </c>
      <c r="AA195" s="10" t="s">
        <v>742</v>
      </c>
      <c r="AB195" s="4" t="e">
        <f t="shared" ref="AB195:AB256" si="51">AN195</f>
        <v>#VALUE!</v>
      </c>
      <c r="AC195" s="10" t="s">
        <v>402</v>
      </c>
      <c r="AD195" s="10" t="s">
        <v>402</v>
      </c>
      <c r="AE195" s="10" t="s">
        <v>402</v>
      </c>
      <c r="AF195" s="10" t="s">
        <v>402</v>
      </c>
      <c r="AG195" s="10" t="s">
        <v>402</v>
      </c>
      <c r="AH195" s="10" t="s">
        <v>402</v>
      </c>
      <c r="AI195" s="10" t="s">
        <v>439</v>
      </c>
      <c r="AJ195" s="4" t="s">
        <v>127</v>
      </c>
      <c r="AK195" s="10" t="s">
        <v>742</v>
      </c>
      <c r="AL195" s="10" t="s">
        <v>742</v>
      </c>
      <c r="AM195" s="10" t="s">
        <v>742</v>
      </c>
      <c r="AN195" s="4" t="e">
        <f t="shared" ref="AN195:AN258" si="52">(1-(AL195/AM195))*100</f>
        <v>#VALUE!</v>
      </c>
      <c r="AO195" s="28" t="s">
        <v>900</v>
      </c>
      <c r="AP195" s="12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8" t="e">
        <f t="shared" ref="BA195:BA253" si="53">(AP195/$AZ$2)*100</f>
        <v>#DIV/0!</v>
      </c>
      <c r="BB195" s="8" t="e">
        <f t="shared" ref="BB195:BB253" si="54">(AQ195/$AZ$2)*100</f>
        <v>#DIV/0!</v>
      </c>
      <c r="BC195" s="8" t="e">
        <f t="shared" ref="BC195:BC253" si="55">(AR195/$AZ$2)*100</f>
        <v>#DIV/0!</v>
      </c>
      <c r="BD195" s="8" t="e">
        <f t="shared" ref="BD195:BD253" si="56">(AS195/$AZ$2)*100</f>
        <v>#DIV/0!</v>
      </c>
      <c r="BE195" s="8" t="e">
        <f t="shared" ref="BE195:BE253" si="57">(AT195/$AZ$2)*100</f>
        <v>#DIV/0!</v>
      </c>
      <c r="BF195" s="8" t="e">
        <f t="shared" ref="BF195:BF253" si="58">(AU195/$AZ$2)*100</f>
        <v>#DIV/0!</v>
      </c>
      <c r="BG195" s="8" t="e">
        <f t="shared" ref="BG195:BG253" si="59">(AV195/$AZ$2)*100</f>
        <v>#DIV/0!</v>
      </c>
      <c r="BH195" s="8" t="e">
        <f t="shared" ref="BH195:BH253" si="60">(AW195/$AZ$2)*100</f>
        <v>#DIV/0!</v>
      </c>
      <c r="BI195" s="8" t="e">
        <f t="shared" ref="BI195:BI253" si="61">(AX195/$AZ$2)*100</f>
        <v>#DIV/0!</v>
      </c>
      <c r="BJ195" s="8" t="e">
        <f t="shared" ref="BJ195:BJ253" si="62">(AY195/$AZ$2)*100</f>
        <v>#DIV/0!</v>
      </c>
    </row>
    <row r="196" spans="1:62" s="13" customFormat="1" x14ac:dyDescent="0.8">
      <c r="A196">
        <v>26097445</v>
      </c>
      <c r="B196" t="s">
        <v>84</v>
      </c>
      <c r="C196">
        <v>2015</v>
      </c>
      <c r="D196" t="s">
        <v>336</v>
      </c>
      <c r="E196" t="s">
        <v>6</v>
      </c>
      <c r="F196" t="s">
        <v>149</v>
      </c>
      <c r="G196" s="10" t="s">
        <v>43</v>
      </c>
      <c r="H196" s="10" t="s">
        <v>54</v>
      </c>
      <c r="I196" s="10">
        <v>117</v>
      </c>
      <c r="J196" s="10"/>
      <c r="K196" s="10">
        <v>25</v>
      </c>
      <c r="L196" s="4" t="s">
        <v>39</v>
      </c>
      <c r="M196" s="58" t="s">
        <v>579</v>
      </c>
      <c r="N196" s="10" t="s">
        <v>902</v>
      </c>
      <c r="O196" s="4" t="s">
        <v>1066</v>
      </c>
      <c r="P196" s="4" t="s">
        <v>901</v>
      </c>
      <c r="Q196" s="4" t="s">
        <v>149</v>
      </c>
      <c r="R196" s="4"/>
      <c r="S196" s="10">
        <v>62.5</v>
      </c>
      <c r="T196" s="10"/>
      <c r="U196" s="10" t="s">
        <v>402</v>
      </c>
      <c r="V196" s="10" t="s">
        <v>742</v>
      </c>
      <c r="W196" s="10" t="s">
        <v>742</v>
      </c>
      <c r="X196" s="10" t="s">
        <v>742</v>
      </c>
      <c r="Y196" s="4" t="s">
        <v>57</v>
      </c>
      <c r="Z196" s="10" t="s">
        <v>48</v>
      </c>
      <c r="AA196" s="10">
        <v>5</v>
      </c>
      <c r="AB196" s="4">
        <f t="shared" si="51"/>
        <v>55.98705501618123</v>
      </c>
      <c r="AC196" s="10" t="s">
        <v>402</v>
      </c>
      <c r="AD196" s="10" t="s">
        <v>402</v>
      </c>
      <c r="AE196" s="10" t="s">
        <v>402</v>
      </c>
      <c r="AF196" s="10" t="s">
        <v>402</v>
      </c>
      <c r="AG196" s="10" t="s">
        <v>402</v>
      </c>
      <c r="AH196" s="10" t="s">
        <v>402</v>
      </c>
      <c r="AI196" s="10" t="s">
        <v>438</v>
      </c>
      <c r="AJ196" s="4" t="s">
        <v>127</v>
      </c>
      <c r="AK196" s="10" t="s">
        <v>742</v>
      </c>
      <c r="AL196" s="10">
        <v>272</v>
      </c>
      <c r="AM196" s="10">
        <v>618</v>
      </c>
      <c r="AN196" s="4">
        <f t="shared" si="52"/>
        <v>55.98705501618123</v>
      </c>
      <c r="AO196" s="28"/>
      <c r="AP196" s="12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8" t="e">
        <f t="shared" si="53"/>
        <v>#DIV/0!</v>
      </c>
      <c r="BB196" s="8" t="e">
        <f t="shared" si="54"/>
        <v>#DIV/0!</v>
      </c>
      <c r="BC196" s="8" t="e">
        <f t="shared" si="55"/>
        <v>#DIV/0!</v>
      </c>
      <c r="BD196" s="8" t="e">
        <f t="shared" si="56"/>
        <v>#DIV/0!</v>
      </c>
      <c r="BE196" s="8" t="e">
        <f t="shared" si="57"/>
        <v>#DIV/0!</v>
      </c>
      <c r="BF196" s="8" t="e">
        <f t="shared" si="58"/>
        <v>#DIV/0!</v>
      </c>
      <c r="BG196" s="8" t="e">
        <f t="shared" si="59"/>
        <v>#DIV/0!</v>
      </c>
      <c r="BH196" s="8" t="e">
        <f t="shared" si="60"/>
        <v>#DIV/0!</v>
      </c>
      <c r="BI196" s="8" t="e">
        <f t="shared" si="61"/>
        <v>#DIV/0!</v>
      </c>
      <c r="BJ196" s="8" t="e">
        <f t="shared" si="62"/>
        <v>#DIV/0!</v>
      </c>
    </row>
    <row r="197" spans="1:62" s="13" customFormat="1" x14ac:dyDescent="0.8">
      <c r="A197">
        <v>23591393</v>
      </c>
      <c r="B197" t="s">
        <v>14</v>
      </c>
      <c r="C197">
        <v>2013</v>
      </c>
      <c r="D197" t="s">
        <v>337</v>
      </c>
      <c r="E197" t="s">
        <v>6</v>
      </c>
      <c r="F197" t="s">
        <v>149</v>
      </c>
      <c r="G197" s="10" t="s">
        <v>43</v>
      </c>
      <c r="H197" s="10" t="s">
        <v>54</v>
      </c>
      <c r="I197" s="10">
        <v>150</v>
      </c>
      <c r="J197" s="10"/>
      <c r="K197" s="10">
        <v>-1.58</v>
      </c>
      <c r="L197" s="4" t="s">
        <v>39</v>
      </c>
      <c r="M197" s="58" t="s">
        <v>55</v>
      </c>
      <c r="N197" s="10" t="s">
        <v>903</v>
      </c>
      <c r="O197" s="4" t="s">
        <v>55</v>
      </c>
      <c r="P197" s="4" t="s">
        <v>816</v>
      </c>
      <c r="Q197" s="4" t="s">
        <v>55</v>
      </c>
      <c r="R197" s="4"/>
      <c r="S197" s="10">
        <v>9</v>
      </c>
      <c r="T197" s="10"/>
      <c r="U197" s="10" t="s">
        <v>742</v>
      </c>
      <c r="V197" s="10" t="s">
        <v>742</v>
      </c>
      <c r="W197" s="10" t="s">
        <v>742</v>
      </c>
      <c r="X197" s="10" t="s">
        <v>742</v>
      </c>
      <c r="Y197" s="10" t="s">
        <v>742</v>
      </c>
      <c r="Z197" s="10" t="s">
        <v>742</v>
      </c>
      <c r="AA197" s="10" t="s">
        <v>742</v>
      </c>
      <c r="AB197" s="4" t="e">
        <f t="shared" si="51"/>
        <v>#VALUE!</v>
      </c>
      <c r="AC197" s="10" t="s">
        <v>402</v>
      </c>
      <c r="AD197" s="10" t="s">
        <v>402</v>
      </c>
      <c r="AE197" s="10" t="s">
        <v>402</v>
      </c>
      <c r="AF197" s="10" t="s">
        <v>402</v>
      </c>
      <c r="AG197" s="10" t="s">
        <v>402</v>
      </c>
      <c r="AH197" s="10" t="s">
        <v>402</v>
      </c>
      <c r="AI197" s="10" t="s">
        <v>742</v>
      </c>
      <c r="AJ197" s="4" t="s">
        <v>125</v>
      </c>
      <c r="AK197" s="4" t="s">
        <v>840</v>
      </c>
      <c r="AL197" s="10" t="s">
        <v>742</v>
      </c>
      <c r="AM197" s="10" t="s">
        <v>742</v>
      </c>
      <c r="AN197" s="4" t="e">
        <f t="shared" si="52"/>
        <v>#VALUE!</v>
      </c>
      <c r="AO197" s="28"/>
      <c r="AP197" s="12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8" t="e">
        <f t="shared" si="53"/>
        <v>#DIV/0!</v>
      </c>
      <c r="BB197" s="8" t="e">
        <f t="shared" si="54"/>
        <v>#DIV/0!</v>
      </c>
      <c r="BC197" s="8" t="e">
        <f t="shared" si="55"/>
        <v>#DIV/0!</v>
      </c>
      <c r="BD197" s="8" t="e">
        <f t="shared" si="56"/>
        <v>#DIV/0!</v>
      </c>
      <c r="BE197" s="8" t="e">
        <f t="shared" si="57"/>
        <v>#DIV/0!</v>
      </c>
      <c r="BF197" s="8" t="e">
        <f t="shared" si="58"/>
        <v>#DIV/0!</v>
      </c>
      <c r="BG197" s="8" t="e">
        <f t="shared" si="59"/>
        <v>#DIV/0!</v>
      </c>
      <c r="BH197" s="8" t="e">
        <f t="shared" si="60"/>
        <v>#DIV/0!</v>
      </c>
      <c r="BI197" s="8" t="e">
        <f t="shared" si="61"/>
        <v>#DIV/0!</v>
      </c>
      <c r="BJ197" s="8" t="e">
        <f t="shared" si="62"/>
        <v>#DIV/0!</v>
      </c>
    </row>
    <row r="198" spans="1:62" s="13" customFormat="1" x14ac:dyDescent="0.8">
      <c r="A198">
        <v>25453956</v>
      </c>
      <c r="B198" t="s">
        <v>14</v>
      </c>
      <c r="C198">
        <v>2015</v>
      </c>
      <c r="D198" t="s">
        <v>338</v>
      </c>
      <c r="E198" t="s">
        <v>6</v>
      </c>
      <c r="F198" t="s">
        <v>149</v>
      </c>
      <c r="G198" s="10" t="s">
        <v>43</v>
      </c>
      <c r="H198" s="10" t="s">
        <v>54</v>
      </c>
      <c r="I198" s="10">
        <v>50</v>
      </c>
      <c r="J198" s="10"/>
      <c r="K198" s="10">
        <v>-35</v>
      </c>
      <c r="L198" s="4" t="s">
        <v>39</v>
      </c>
      <c r="M198" s="58" t="s">
        <v>1068</v>
      </c>
      <c r="N198" s="10" t="s">
        <v>838</v>
      </c>
      <c r="O198" s="4" t="s">
        <v>72</v>
      </c>
      <c r="P198" s="4" t="s">
        <v>904</v>
      </c>
      <c r="Q198" s="4" t="s">
        <v>149</v>
      </c>
      <c r="R198" s="4"/>
      <c r="S198" s="10">
        <v>10</v>
      </c>
      <c r="T198" s="10"/>
      <c r="U198" s="10" t="s">
        <v>402</v>
      </c>
      <c r="V198" s="10" t="s">
        <v>402</v>
      </c>
      <c r="W198" s="10" t="s">
        <v>402</v>
      </c>
      <c r="X198" s="10" t="s">
        <v>402</v>
      </c>
      <c r="Y198" s="4" t="s">
        <v>41</v>
      </c>
      <c r="Z198" s="10" t="s">
        <v>60</v>
      </c>
      <c r="AA198" s="10">
        <v>1</v>
      </c>
      <c r="AB198" s="4" t="e">
        <f t="shared" si="51"/>
        <v>#VALUE!</v>
      </c>
      <c r="AC198" s="10" t="s">
        <v>402</v>
      </c>
      <c r="AD198" s="10" t="s">
        <v>402</v>
      </c>
      <c r="AE198" s="10" t="s">
        <v>402</v>
      </c>
      <c r="AF198" s="10" t="s">
        <v>402</v>
      </c>
      <c r="AG198" s="10" t="s">
        <v>402</v>
      </c>
      <c r="AH198" s="10" t="s">
        <v>402</v>
      </c>
      <c r="AI198" s="10" t="s">
        <v>131</v>
      </c>
      <c r="AJ198" s="4" t="s">
        <v>126</v>
      </c>
      <c r="AK198" s="4" t="s">
        <v>465</v>
      </c>
      <c r="AL198" s="10" t="s">
        <v>402</v>
      </c>
      <c r="AM198" s="10" t="s">
        <v>402</v>
      </c>
      <c r="AN198" s="4" t="e">
        <f t="shared" si="52"/>
        <v>#VALUE!</v>
      </c>
      <c r="AO198" s="28"/>
      <c r="AP198" s="12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8" t="e">
        <f t="shared" si="53"/>
        <v>#DIV/0!</v>
      </c>
      <c r="BB198" s="8" t="e">
        <f t="shared" si="54"/>
        <v>#DIV/0!</v>
      </c>
      <c r="BC198" s="8" t="e">
        <f t="shared" si="55"/>
        <v>#DIV/0!</v>
      </c>
      <c r="BD198" s="8" t="e">
        <f t="shared" si="56"/>
        <v>#DIV/0!</v>
      </c>
      <c r="BE198" s="8" t="e">
        <f t="shared" si="57"/>
        <v>#DIV/0!</v>
      </c>
      <c r="BF198" s="8" t="e">
        <f t="shared" si="58"/>
        <v>#DIV/0!</v>
      </c>
      <c r="BG198" s="8" t="e">
        <f t="shared" si="59"/>
        <v>#DIV/0!</v>
      </c>
      <c r="BH198" s="8" t="e">
        <f t="shared" si="60"/>
        <v>#DIV/0!</v>
      </c>
      <c r="BI198" s="8" t="e">
        <f t="shared" si="61"/>
        <v>#DIV/0!</v>
      </c>
      <c r="BJ198" s="8" t="e">
        <f t="shared" si="62"/>
        <v>#DIV/0!</v>
      </c>
    </row>
    <row r="199" spans="1:62" s="13" customFormat="1" x14ac:dyDescent="0.8">
      <c r="A199">
        <v>23843254</v>
      </c>
      <c r="B199" t="s">
        <v>12</v>
      </c>
      <c r="C199">
        <v>2013</v>
      </c>
      <c r="D199" t="s">
        <v>339</v>
      </c>
      <c r="E199" t="s">
        <v>6</v>
      </c>
      <c r="F199" t="s">
        <v>149</v>
      </c>
      <c r="G199" s="10" t="s">
        <v>43</v>
      </c>
      <c r="H199" s="10" t="s">
        <v>54</v>
      </c>
      <c r="I199" s="10">
        <v>78</v>
      </c>
      <c r="J199" s="10"/>
      <c r="K199" s="10" t="s">
        <v>402</v>
      </c>
      <c r="L199" s="4" t="s">
        <v>39</v>
      </c>
      <c r="M199" s="58" t="s">
        <v>1070</v>
      </c>
      <c r="N199" s="10" t="s">
        <v>905</v>
      </c>
      <c r="O199" s="4" t="s">
        <v>72</v>
      </c>
      <c r="P199" s="4" t="s">
        <v>906</v>
      </c>
      <c r="Q199" s="4" t="s">
        <v>55</v>
      </c>
      <c r="R199" s="4"/>
      <c r="S199" s="10">
        <v>40</v>
      </c>
      <c r="T199" s="10"/>
      <c r="U199" s="10" t="s">
        <v>402</v>
      </c>
      <c r="V199" s="10" t="s">
        <v>402</v>
      </c>
      <c r="W199" s="10" t="s">
        <v>402</v>
      </c>
      <c r="X199" s="10" t="s">
        <v>402</v>
      </c>
      <c r="Y199" s="4" t="s">
        <v>52</v>
      </c>
      <c r="Z199" s="10" t="s">
        <v>60</v>
      </c>
      <c r="AA199" s="10">
        <v>3</v>
      </c>
      <c r="AB199" s="4">
        <f t="shared" si="51"/>
        <v>63.244613434727505</v>
      </c>
      <c r="AC199" s="10" t="s">
        <v>402</v>
      </c>
      <c r="AD199" s="10" t="s">
        <v>402</v>
      </c>
      <c r="AE199" s="10" t="s">
        <v>402</v>
      </c>
      <c r="AF199" s="10" t="s">
        <v>402</v>
      </c>
      <c r="AG199" s="10" t="s">
        <v>402</v>
      </c>
      <c r="AH199" s="10" t="s">
        <v>402</v>
      </c>
      <c r="AI199" s="10" t="s">
        <v>131</v>
      </c>
      <c r="AJ199" s="4" t="s">
        <v>126</v>
      </c>
      <c r="AK199" s="4" t="s">
        <v>732</v>
      </c>
      <c r="AL199" s="10">
        <v>2.9</v>
      </c>
      <c r="AM199" s="10">
        <v>7.89</v>
      </c>
      <c r="AN199" s="4">
        <f t="shared" si="52"/>
        <v>63.244613434727505</v>
      </c>
      <c r="AO199" s="28"/>
      <c r="AP199" s="12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8" t="e">
        <f t="shared" si="53"/>
        <v>#DIV/0!</v>
      </c>
      <c r="BB199" s="8" t="e">
        <f t="shared" si="54"/>
        <v>#DIV/0!</v>
      </c>
      <c r="BC199" s="8" t="e">
        <f t="shared" si="55"/>
        <v>#DIV/0!</v>
      </c>
      <c r="BD199" s="8" t="e">
        <f t="shared" si="56"/>
        <v>#DIV/0!</v>
      </c>
      <c r="BE199" s="8" t="e">
        <f t="shared" si="57"/>
        <v>#DIV/0!</v>
      </c>
      <c r="BF199" s="8" t="e">
        <f t="shared" si="58"/>
        <v>#DIV/0!</v>
      </c>
      <c r="BG199" s="8" t="e">
        <f t="shared" si="59"/>
        <v>#DIV/0!</v>
      </c>
      <c r="BH199" s="8" t="e">
        <f t="shared" si="60"/>
        <v>#DIV/0!</v>
      </c>
      <c r="BI199" s="8" t="e">
        <f t="shared" si="61"/>
        <v>#DIV/0!</v>
      </c>
      <c r="BJ199" s="8" t="e">
        <f t="shared" si="62"/>
        <v>#DIV/0!</v>
      </c>
    </row>
    <row r="200" spans="1:62" s="13" customFormat="1" x14ac:dyDescent="0.8">
      <c r="A200">
        <v>23228423</v>
      </c>
      <c r="B200" t="s">
        <v>14</v>
      </c>
      <c r="C200">
        <v>2013</v>
      </c>
      <c r="D200" t="s">
        <v>340</v>
      </c>
      <c r="E200" t="s">
        <v>6</v>
      </c>
      <c r="F200" t="s">
        <v>149</v>
      </c>
      <c r="G200" s="10" t="s">
        <v>43</v>
      </c>
      <c r="H200" s="10" t="s">
        <v>54</v>
      </c>
      <c r="I200" s="10">
        <v>30</v>
      </c>
      <c r="J200" s="10" t="s">
        <v>760</v>
      </c>
      <c r="K200" s="10">
        <v>-72.3</v>
      </c>
      <c r="L200" s="4" t="s">
        <v>39</v>
      </c>
      <c r="M200" s="58" t="s">
        <v>73</v>
      </c>
      <c r="N200" s="10" t="s">
        <v>908</v>
      </c>
      <c r="O200" s="4" t="s">
        <v>55</v>
      </c>
      <c r="P200" s="4" t="s">
        <v>909</v>
      </c>
      <c r="Q200" s="4" t="s">
        <v>55</v>
      </c>
      <c r="R200" s="4"/>
      <c r="S200" s="10" t="s">
        <v>402</v>
      </c>
      <c r="T200" s="10"/>
      <c r="U200" s="10" t="s">
        <v>402</v>
      </c>
      <c r="V200" s="10" t="s">
        <v>402</v>
      </c>
      <c r="W200" s="10" t="s">
        <v>402</v>
      </c>
      <c r="X200" s="10" t="s">
        <v>402</v>
      </c>
      <c r="Y200" s="4" t="s">
        <v>57</v>
      </c>
      <c r="Z200" s="10" t="s">
        <v>42</v>
      </c>
      <c r="AA200" s="10" t="s">
        <v>742</v>
      </c>
      <c r="AB200" s="4" t="e">
        <f t="shared" si="51"/>
        <v>#VALUE!</v>
      </c>
      <c r="AC200" s="10" t="s">
        <v>402</v>
      </c>
      <c r="AD200" s="10" t="s">
        <v>402</v>
      </c>
      <c r="AE200" s="10" t="s">
        <v>402</v>
      </c>
      <c r="AF200" s="10" t="s">
        <v>402</v>
      </c>
      <c r="AG200" s="10" t="s">
        <v>402</v>
      </c>
      <c r="AH200" s="10" t="s">
        <v>402</v>
      </c>
      <c r="AI200" s="10" t="s">
        <v>742</v>
      </c>
      <c r="AJ200" s="4" t="s">
        <v>125</v>
      </c>
      <c r="AK200" s="4" t="s">
        <v>907</v>
      </c>
      <c r="AL200" s="10" t="s">
        <v>742</v>
      </c>
      <c r="AM200" s="10" t="s">
        <v>742</v>
      </c>
      <c r="AN200" s="4" t="e">
        <f t="shared" si="52"/>
        <v>#VALUE!</v>
      </c>
      <c r="AO200" s="28"/>
      <c r="AP200" s="12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8" t="e">
        <f t="shared" si="53"/>
        <v>#DIV/0!</v>
      </c>
      <c r="BB200" s="8" t="e">
        <f t="shared" si="54"/>
        <v>#DIV/0!</v>
      </c>
      <c r="BC200" s="8" t="e">
        <f t="shared" si="55"/>
        <v>#DIV/0!</v>
      </c>
      <c r="BD200" s="8" t="e">
        <f t="shared" si="56"/>
        <v>#DIV/0!</v>
      </c>
      <c r="BE200" s="8" t="e">
        <f t="shared" si="57"/>
        <v>#DIV/0!</v>
      </c>
      <c r="BF200" s="8" t="e">
        <f t="shared" si="58"/>
        <v>#DIV/0!</v>
      </c>
      <c r="BG200" s="8" t="e">
        <f t="shared" si="59"/>
        <v>#DIV/0!</v>
      </c>
      <c r="BH200" s="8" t="e">
        <f t="shared" si="60"/>
        <v>#DIV/0!</v>
      </c>
      <c r="BI200" s="8" t="e">
        <f t="shared" si="61"/>
        <v>#DIV/0!</v>
      </c>
      <c r="BJ200" s="8" t="e">
        <f t="shared" si="62"/>
        <v>#DIV/0!</v>
      </c>
    </row>
    <row r="201" spans="1:62" s="13" customFormat="1" x14ac:dyDescent="0.8">
      <c r="A201">
        <v>27997794</v>
      </c>
      <c r="B201" t="s">
        <v>7</v>
      </c>
      <c r="C201">
        <v>2017</v>
      </c>
      <c r="D201" t="s">
        <v>341</v>
      </c>
      <c r="E201" t="s">
        <v>6</v>
      </c>
      <c r="F201" t="s">
        <v>149</v>
      </c>
      <c r="G201" s="10" t="s">
        <v>43</v>
      </c>
      <c r="H201" s="10" t="s">
        <v>54</v>
      </c>
      <c r="I201" s="10">
        <v>56</v>
      </c>
      <c r="J201" s="10"/>
      <c r="K201" s="10" t="s">
        <v>402</v>
      </c>
      <c r="L201" s="4" t="s">
        <v>39</v>
      </c>
      <c r="M201" s="58" t="s">
        <v>1070</v>
      </c>
      <c r="N201" s="10" t="s">
        <v>910</v>
      </c>
      <c r="O201" s="4" t="s">
        <v>40</v>
      </c>
      <c r="P201" s="4" t="s">
        <v>911</v>
      </c>
      <c r="Q201" s="4" t="s">
        <v>149</v>
      </c>
      <c r="R201" s="4"/>
      <c r="S201" s="10">
        <v>1</v>
      </c>
      <c r="T201" s="10"/>
      <c r="U201" s="10" t="s">
        <v>402</v>
      </c>
      <c r="V201" s="10" t="s">
        <v>402</v>
      </c>
      <c r="W201" s="10" t="s">
        <v>402</v>
      </c>
      <c r="X201" s="10" t="s">
        <v>402</v>
      </c>
      <c r="Y201" s="4" t="s">
        <v>52</v>
      </c>
      <c r="Z201" s="10" t="s">
        <v>53</v>
      </c>
      <c r="AA201" s="10" t="s">
        <v>742</v>
      </c>
      <c r="AB201" s="4" t="e">
        <f t="shared" si="51"/>
        <v>#VALUE!</v>
      </c>
      <c r="AC201" s="10" t="s">
        <v>402</v>
      </c>
      <c r="AD201" s="10" t="s">
        <v>402</v>
      </c>
      <c r="AE201" s="10" t="s">
        <v>402</v>
      </c>
      <c r="AF201" s="10" t="s">
        <v>402</v>
      </c>
      <c r="AG201" s="10" t="s">
        <v>402</v>
      </c>
      <c r="AH201" s="10" t="s">
        <v>402</v>
      </c>
      <c r="AI201" s="10" t="s">
        <v>742</v>
      </c>
      <c r="AJ201" s="4" t="s">
        <v>125</v>
      </c>
      <c r="AK201" s="4" t="s">
        <v>451</v>
      </c>
      <c r="AL201" s="10" t="s">
        <v>742</v>
      </c>
      <c r="AM201" s="10" t="s">
        <v>742</v>
      </c>
      <c r="AN201" s="4" t="e">
        <f t="shared" si="52"/>
        <v>#VALUE!</v>
      </c>
      <c r="AO201" s="28"/>
      <c r="AP201" s="12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8" t="e">
        <f t="shared" si="53"/>
        <v>#DIV/0!</v>
      </c>
      <c r="BB201" s="8" t="e">
        <f t="shared" si="54"/>
        <v>#DIV/0!</v>
      </c>
      <c r="BC201" s="8" t="e">
        <f t="shared" si="55"/>
        <v>#DIV/0!</v>
      </c>
      <c r="BD201" s="8" t="e">
        <f t="shared" si="56"/>
        <v>#DIV/0!</v>
      </c>
      <c r="BE201" s="8" t="e">
        <f t="shared" si="57"/>
        <v>#DIV/0!</v>
      </c>
      <c r="BF201" s="8" t="e">
        <f t="shared" si="58"/>
        <v>#DIV/0!</v>
      </c>
      <c r="BG201" s="8" t="e">
        <f t="shared" si="59"/>
        <v>#DIV/0!</v>
      </c>
      <c r="BH201" s="8" t="e">
        <f t="shared" si="60"/>
        <v>#DIV/0!</v>
      </c>
      <c r="BI201" s="8" t="e">
        <f t="shared" si="61"/>
        <v>#DIV/0!</v>
      </c>
      <c r="BJ201" s="8" t="e">
        <f t="shared" si="62"/>
        <v>#DIV/0!</v>
      </c>
    </row>
    <row r="202" spans="1:62" s="13" customFormat="1" x14ac:dyDescent="0.8">
      <c r="A202">
        <v>25353068</v>
      </c>
      <c r="B202" t="s">
        <v>8</v>
      </c>
      <c r="C202">
        <v>2014</v>
      </c>
      <c r="D202" t="s">
        <v>342</v>
      </c>
      <c r="E202" t="s">
        <v>6</v>
      </c>
      <c r="F202" t="s">
        <v>149</v>
      </c>
      <c r="G202" s="10" t="s">
        <v>43</v>
      </c>
      <c r="H202" s="10" t="s">
        <v>54</v>
      </c>
      <c r="I202" s="10">
        <v>129</v>
      </c>
      <c r="J202" s="10"/>
      <c r="K202" s="10">
        <v>-10.199999999999999</v>
      </c>
      <c r="L202" s="4" t="s">
        <v>39</v>
      </c>
      <c r="M202" s="58" t="s">
        <v>77</v>
      </c>
      <c r="N202" s="10" t="s">
        <v>913</v>
      </c>
      <c r="O202" s="4" t="s">
        <v>72</v>
      </c>
      <c r="P202" s="4" t="s">
        <v>912</v>
      </c>
      <c r="Q202" s="4" t="s">
        <v>149</v>
      </c>
      <c r="R202" s="4"/>
      <c r="S202" s="10">
        <v>5</v>
      </c>
      <c r="T202" s="10"/>
      <c r="U202" s="10" t="s">
        <v>402</v>
      </c>
      <c r="V202" s="10">
        <v>4.7</v>
      </c>
      <c r="W202" s="10" t="s">
        <v>402</v>
      </c>
      <c r="X202" s="10" t="s">
        <v>402</v>
      </c>
      <c r="Y202" s="4" t="s">
        <v>52</v>
      </c>
      <c r="Z202" s="10" t="s">
        <v>42</v>
      </c>
      <c r="AA202" s="10" t="s">
        <v>402</v>
      </c>
      <c r="AB202" s="4" t="e">
        <f t="shared" si="51"/>
        <v>#VALUE!</v>
      </c>
      <c r="AC202" s="10">
        <v>12.3</v>
      </c>
      <c r="AD202" s="10">
        <v>7.9</v>
      </c>
      <c r="AE202" s="10">
        <v>7.7</v>
      </c>
      <c r="AF202" s="10" t="s">
        <v>60</v>
      </c>
      <c r="AG202" s="10" t="s">
        <v>105</v>
      </c>
      <c r="AH202" s="10" t="s">
        <v>63</v>
      </c>
      <c r="AI202" s="10" t="s">
        <v>131</v>
      </c>
      <c r="AJ202" s="4" t="s">
        <v>126</v>
      </c>
      <c r="AK202" s="4" t="s">
        <v>559</v>
      </c>
      <c r="AL202" s="10" t="s">
        <v>402</v>
      </c>
      <c r="AM202" s="10" t="s">
        <v>402</v>
      </c>
      <c r="AN202" s="4" t="e">
        <f t="shared" si="52"/>
        <v>#VALUE!</v>
      </c>
      <c r="AO202" s="28"/>
      <c r="AP202" s="12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8" t="e">
        <f t="shared" si="53"/>
        <v>#DIV/0!</v>
      </c>
      <c r="BB202" s="8" t="e">
        <f t="shared" si="54"/>
        <v>#DIV/0!</v>
      </c>
      <c r="BC202" s="8" t="e">
        <f t="shared" si="55"/>
        <v>#DIV/0!</v>
      </c>
      <c r="BD202" s="8" t="e">
        <f t="shared" si="56"/>
        <v>#DIV/0!</v>
      </c>
      <c r="BE202" s="8" t="e">
        <f t="shared" si="57"/>
        <v>#DIV/0!</v>
      </c>
      <c r="BF202" s="8" t="e">
        <f t="shared" si="58"/>
        <v>#DIV/0!</v>
      </c>
      <c r="BG202" s="8" t="e">
        <f t="shared" si="59"/>
        <v>#DIV/0!</v>
      </c>
      <c r="BH202" s="8" t="e">
        <f t="shared" si="60"/>
        <v>#DIV/0!</v>
      </c>
      <c r="BI202" s="8" t="e">
        <f t="shared" si="61"/>
        <v>#DIV/0!</v>
      </c>
      <c r="BJ202" s="8" t="e">
        <f t="shared" si="62"/>
        <v>#DIV/0!</v>
      </c>
    </row>
    <row r="203" spans="1:62" s="13" customFormat="1" x14ac:dyDescent="0.8">
      <c r="A203">
        <v>20623530</v>
      </c>
      <c r="B203" t="s">
        <v>12</v>
      </c>
      <c r="C203">
        <v>2010</v>
      </c>
      <c r="D203" t="s">
        <v>343</v>
      </c>
      <c r="E203" t="s">
        <v>6</v>
      </c>
      <c r="F203" t="s">
        <v>149</v>
      </c>
      <c r="G203" s="10" t="s">
        <v>43</v>
      </c>
      <c r="H203" s="10" t="s">
        <v>64</v>
      </c>
      <c r="I203" s="10">
        <v>130</v>
      </c>
      <c r="J203" s="10"/>
      <c r="K203" s="10" t="s">
        <v>402</v>
      </c>
      <c r="L203" s="4" t="s">
        <v>39</v>
      </c>
      <c r="M203" s="58" t="s">
        <v>1068</v>
      </c>
      <c r="N203" s="10" t="s">
        <v>914</v>
      </c>
      <c r="O203" s="4" t="s">
        <v>72</v>
      </c>
      <c r="P203" s="4" t="s">
        <v>497</v>
      </c>
      <c r="Q203" s="4" t="s">
        <v>149</v>
      </c>
      <c r="R203" s="4"/>
      <c r="S203" s="10">
        <v>50</v>
      </c>
      <c r="T203" s="10"/>
      <c r="U203" s="10" t="s">
        <v>402</v>
      </c>
      <c r="V203" s="10" t="s">
        <v>402</v>
      </c>
      <c r="W203" s="10" t="s">
        <v>402</v>
      </c>
      <c r="X203" s="10" t="s">
        <v>402</v>
      </c>
      <c r="Y203" s="4" t="s">
        <v>52</v>
      </c>
      <c r="Z203" s="10" t="s">
        <v>48</v>
      </c>
      <c r="AA203" s="10" t="s">
        <v>70</v>
      </c>
      <c r="AB203" s="4">
        <f t="shared" si="51"/>
        <v>99.88636363636364</v>
      </c>
      <c r="AC203" s="10" t="s">
        <v>402</v>
      </c>
      <c r="AD203" s="10" t="s">
        <v>402</v>
      </c>
      <c r="AE203" s="10" t="s">
        <v>402</v>
      </c>
      <c r="AF203" s="10" t="s">
        <v>63</v>
      </c>
      <c r="AG203" s="10" t="s">
        <v>689</v>
      </c>
      <c r="AH203" s="10" t="s">
        <v>99</v>
      </c>
      <c r="AI203" s="10" t="s">
        <v>131</v>
      </c>
      <c r="AJ203" s="4" t="s">
        <v>127</v>
      </c>
      <c r="AK203" s="10" t="s">
        <v>742</v>
      </c>
      <c r="AL203" s="10">
        <v>0.2</v>
      </c>
      <c r="AM203" s="10">
        <v>176</v>
      </c>
      <c r="AN203" s="4">
        <f t="shared" si="52"/>
        <v>99.88636363636364</v>
      </c>
      <c r="AO203" s="28"/>
      <c r="AP203" s="12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8" t="e">
        <f t="shared" si="53"/>
        <v>#DIV/0!</v>
      </c>
      <c r="BB203" s="8" t="e">
        <f t="shared" si="54"/>
        <v>#DIV/0!</v>
      </c>
      <c r="BC203" s="8" t="e">
        <f t="shared" si="55"/>
        <v>#DIV/0!</v>
      </c>
      <c r="BD203" s="8" t="e">
        <f t="shared" si="56"/>
        <v>#DIV/0!</v>
      </c>
      <c r="BE203" s="8" t="e">
        <f t="shared" si="57"/>
        <v>#DIV/0!</v>
      </c>
      <c r="BF203" s="8" t="e">
        <f t="shared" si="58"/>
        <v>#DIV/0!</v>
      </c>
      <c r="BG203" s="8" t="e">
        <f t="shared" si="59"/>
        <v>#DIV/0!</v>
      </c>
      <c r="BH203" s="8" t="e">
        <f t="shared" si="60"/>
        <v>#DIV/0!</v>
      </c>
      <c r="BI203" s="8" t="e">
        <f t="shared" si="61"/>
        <v>#DIV/0!</v>
      </c>
      <c r="BJ203" s="8" t="e">
        <f t="shared" si="62"/>
        <v>#DIV/0!</v>
      </c>
    </row>
    <row r="204" spans="1:62" s="13" customFormat="1" x14ac:dyDescent="0.8">
      <c r="A204">
        <v>22704598</v>
      </c>
      <c r="B204" t="s">
        <v>14</v>
      </c>
      <c r="C204">
        <v>2012</v>
      </c>
      <c r="D204" t="s">
        <v>344</v>
      </c>
      <c r="E204" t="s">
        <v>6</v>
      </c>
      <c r="F204" t="s">
        <v>149</v>
      </c>
      <c r="G204" s="26"/>
      <c r="H204" s="26"/>
      <c r="I204" s="26"/>
      <c r="J204" s="26" t="s">
        <v>917</v>
      </c>
      <c r="K204" s="26"/>
      <c r="L204" s="26" t="s">
        <v>39</v>
      </c>
      <c r="M204" s="61"/>
      <c r="N204" s="26" t="s">
        <v>915</v>
      </c>
      <c r="O204" s="26" t="s">
        <v>55</v>
      </c>
      <c r="P204" s="26" t="s">
        <v>916</v>
      </c>
      <c r="Q204" s="26" t="s">
        <v>55</v>
      </c>
      <c r="R204" s="26"/>
      <c r="S204" s="26"/>
      <c r="T204" s="26"/>
      <c r="U204" s="26" t="s">
        <v>742</v>
      </c>
      <c r="V204" s="26" t="s">
        <v>742</v>
      </c>
      <c r="W204" s="26" t="s">
        <v>742</v>
      </c>
      <c r="X204" s="26" t="s">
        <v>742</v>
      </c>
      <c r="Y204" s="26" t="s">
        <v>742</v>
      </c>
      <c r="Z204" s="26" t="s">
        <v>742</v>
      </c>
      <c r="AA204" s="26" t="s">
        <v>742</v>
      </c>
      <c r="AB204" s="26" t="e">
        <f t="shared" si="51"/>
        <v>#VALUE!</v>
      </c>
      <c r="AC204" s="26" t="s">
        <v>742</v>
      </c>
      <c r="AD204" s="26" t="s">
        <v>742</v>
      </c>
      <c r="AE204" s="26" t="s">
        <v>742</v>
      </c>
      <c r="AF204" s="26" t="s">
        <v>742</v>
      </c>
      <c r="AG204" s="26" t="s">
        <v>742</v>
      </c>
      <c r="AH204" s="26" t="s">
        <v>742</v>
      </c>
      <c r="AI204" s="26" t="s">
        <v>742</v>
      </c>
      <c r="AJ204" s="26" t="s">
        <v>742</v>
      </c>
      <c r="AK204" s="26" t="s">
        <v>742</v>
      </c>
      <c r="AL204" s="26" t="s">
        <v>742</v>
      </c>
      <c r="AM204" s="26" t="s">
        <v>742</v>
      </c>
      <c r="AN204" s="4" t="e">
        <f t="shared" si="52"/>
        <v>#VALUE!</v>
      </c>
      <c r="AO204" s="28"/>
      <c r="AP204" s="12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8" t="e">
        <f t="shared" si="53"/>
        <v>#DIV/0!</v>
      </c>
      <c r="BB204" s="8" t="e">
        <f t="shared" si="54"/>
        <v>#DIV/0!</v>
      </c>
      <c r="BC204" s="8" t="e">
        <f t="shared" si="55"/>
        <v>#DIV/0!</v>
      </c>
      <c r="BD204" s="8" t="e">
        <f t="shared" si="56"/>
        <v>#DIV/0!</v>
      </c>
      <c r="BE204" s="8" t="e">
        <f t="shared" si="57"/>
        <v>#DIV/0!</v>
      </c>
      <c r="BF204" s="8" t="e">
        <f t="shared" si="58"/>
        <v>#DIV/0!</v>
      </c>
      <c r="BG204" s="8" t="e">
        <f t="shared" si="59"/>
        <v>#DIV/0!</v>
      </c>
      <c r="BH204" s="8" t="e">
        <f t="shared" si="60"/>
        <v>#DIV/0!</v>
      </c>
      <c r="BI204" s="8" t="e">
        <f t="shared" si="61"/>
        <v>#DIV/0!</v>
      </c>
      <c r="BJ204" s="8" t="e">
        <f t="shared" si="62"/>
        <v>#DIV/0!</v>
      </c>
    </row>
    <row r="205" spans="1:62" s="13" customFormat="1" x14ac:dyDescent="0.8">
      <c r="A205">
        <v>23164421</v>
      </c>
      <c r="B205" t="s">
        <v>14</v>
      </c>
      <c r="C205">
        <v>2013</v>
      </c>
      <c r="D205" t="s">
        <v>345</v>
      </c>
      <c r="E205" t="s">
        <v>6</v>
      </c>
      <c r="F205" t="s">
        <v>149</v>
      </c>
      <c r="G205" s="10" t="s">
        <v>37</v>
      </c>
      <c r="H205" s="10" t="s">
        <v>114</v>
      </c>
      <c r="I205" s="10">
        <v>50</v>
      </c>
      <c r="J205" s="10"/>
      <c r="K205" s="10">
        <v>22.9</v>
      </c>
      <c r="L205" s="4" t="s">
        <v>39</v>
      </c>
      <c r="M205" s="58" t="s">
        <v>587</v>
      </c>
      <c r="N205" s="10" t="s">
        <v>919</v>
      </c>
      <c r="O205" s="4" t="s">
        <v>1066</v>
      </c>
      <c r="P205" s="4" t="s">
        <v>918</v>
      </c>
      <c r="Q205" s="4" t="s">
        <v>149</v>
      </c>
      <c r="R205" s="4"/>
      <c r="S205" s="10">
        <v>10</v>
      </c>
      <c r="T205" s="10"/>
      <c r="U205" s="10" t="s">
        <v>402</v>
      </c>
      <c r="V205" s="10" t="s">
        <v>402</v>
      </c>
      <c r="W205" s="10" t="s">
        <v>402</v>
      </c>
      <c r="X205" s="10" t="s">
        <v>402</v>
      </c>
      <c r="Y205" s="4" t="s">
        <v>52</v>
      </c>
      <c r="Z205" s="10" t="s">
        <v>63</v>
      </c>
      <c r="AA205" s="10">
        <v>4</v>
      </c>
      <c r="AB205" s="4">
        <f t="shared" si="51"/>
        <v>73.285198555956683</v>
      </c>
      <c r="AC205" s="10" t="s">
        <v>402</v>
      </c>
      <c r="AD205" s="10" t="s">
        <v>402</v>
      </c>
      <c r="AE205" s="10" t="s">
        <v>402</v>
      </c>
      <c r="AF205" s="10" t="s">
        <v>402</v>
      </c>
      <c r="AG205" s="10" t="s">
        <v>402</v>
      </c>
      <c r="AH205" s="10" t="s">
        <v>402</v>
      </c>
      <c r="AI205" s="10" t="s">
        <v>438</v>
      </c>
      <c r="AJ205" s="4" t="s">
        <v>127</v>
      </c>
      <c r="AK205" s="10" t="s">
        <v>742</v>
      </c>
      <c r="AL205" s="10">
        <v>222</v>
      </c>
      <c r="AM205" s="10">
        <v>831</v>
      </c>
      <c r="AN205" s="4">
        <f t="shared" si="52"/>
        <v>73.285198555956683</v>
      </c>
      <c r="AO205" s="28"/>
      <c r="AP205" s="12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8" t="e">
        <f t="shared" si="53"/>
        <v>#DIV/0!</v>
      </c>
      <c r="BB205" s="8" t="e">
        <f t="shared" si="54"/>
        <v>#DIV/0!</v>
      </c>
      <c r="BC205" s="8" t="e">
        <f t="shared" si="55"/>
        <v>#DIV/0!</v>
      </c>
      <c r="BD205" s="8" t="e">
        <f t="shared" si="56"/>
        <v>#DIV/0!</v>
      </c>
      <c r="BE205" s="8" t="e">
        <f t="shared" si="57"/>
        <v>#DIV/0!</v>
      </c>
      <c r="BF205" s="8" t="e">
        <f t="shared" si="58"/>
        <v>#DIV/0!</v>
      </c>
      <c r="BG205" s="8" t="e">
        <f t="shared" si="59"/>
        <v>#DIV/0!</v>
      </c>
      <c r="BH205" s="8" t="e">
        <f t="shared" si="60"/>
        <v>#DIV/0!</v>
      </c>
      <c r="BI205" s="8" t="e">
        <f t="shared" si="61"/>
        <v>#DIV/0!</v>
      </c>
      <c r="BJ205" s="8" t="e">
        <f t="shared" si="62"/>
        <v>#DIV/0!</v>
      </c>
    </row>
    <row r="206" spans="1:62" s="13" customFormat="1" x14ac:dyDescent="0.8">
      <c r="A206">
        <v>26245739</v>
      </c>
      <c r="B206" t="s">
        <v>8</v>
      </c>
      <c r="C206">
        <v>2015</v>
      </c>
      <c r="D206" t="s">
        <v>346</v>
      </c>
      <c r="E206" t="s">
        <v>6</v>
      </c>
      <c r="F206" t="s">
        <v>149</v>
      </c>
      <c r="G206" s="10" t="s">
        <v>402</v>
      </c>
      <c r="H206" s="10" t="s">
        <v>402</v>
      </c>
      <c r="I206" s="10">
        <v>489</v>
      </c>
      <c r="J206" s="10"/>
      <c r="K206" s="10">
        <v>43.3</v>
      </c>
      <c r="L206" s="4" t="s">
        <v>39</v>
      </c>
      <c r="M206" s="58" t="s">
        <v>1070</v>
      </c>
      <c r="N206" s="10" t="s">
        <v>922</v>
      </c>
      <c r="O206" s="4" t="s">
        <v>72</v>
      </c>
      <c r="P206" s="4" t="s">
        <v>921</v>
      </c>
      <c r="Q206" s="4" t="s">
        <v>124</v>
      </c>
      <c r="R206" s="4"/>
      <c r="S206" s="10">
        <v>3</v>
      </c>
      <c r="T206" s="10" t="s">
        <v>923</v>
      </c>
      <c r="U206" s="10" t="s">
        <v>402</v>
      </c>
      <c r="V206" s="10" t="s">
        <v>402</v>
      </c>
      <c r="W206" s="10" t="s">
        <v>402</v>
      </c>
      <c r="X206" s="10" t="s">
        <v>402</v>
      </c>
      <c r="Y206" s="4" t="s">
        <v>41</v>
      </c>
      <c r="Z206" s="10" t="s">
        <v>53</v>
      </c>
      <c r="AA206" s="10" t="s">
        <v>402</v>
      </c>
      <c r="AB206" s="4" t="e">
        <f t="shared" si="51"/>
        <v>#VALUE!</v>
      </c>
      <c r="AC206" s="10">
        <v>22.2</v>
      </c>
      <c r="AD206" s="10">
        <v>12.3</v>
      </c>
      <c r="AE206" s="10">
        <v>4.3</v>
      </c>
      <c r="AF206" s="10" t="s">
        <v>557</v>
      </c>
      <c r="AG206" s="10" t="s">
        <v>99</v>
      </c>
      <c r="AH206" s="10" t="s">
        <v>105</v>
      </c>
      <c r="AI206" s="10" t="s">
        <v>742</v>
      </c>
      <c r="AJ206" s="4" t="s">
        <v>125</v>
      </c>
      <c r="AK206" s="4" t="s">
        <v>920</v>
      </c>
      <c r="AL206" s="10" t="s">
        <v>742</v>
      </c>
      <c r="AM206" s="10" t="s">
        <v>742</v>
      </c>
      <c r="AN206" s="4" t="e">
        <f t="shared" si="52"/>
        <v>#VALUE!</v>
      </c>
      <c r="AO206" s="28"/>
      <c r="AP206" s="12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8" t="e">
        <f t="shared" si="53"/>
        <v>#DIV/0!</v>
      </c>
      <c r="BB206" s="8" t="e">
        <f t="shared" si="54"/>
        <v>#DIV/0!</v>
      </c>
      <c r="BC206" s="8" t="e">
        <f t="shared" si="55"/>
        <v>#DIV/0!</v>
      </c>
      <c r="BD206" s="8" t="e">
        <f t="shared" si="56"/>
        <v>#DIV/0!</v>
      </c>
      <c r="BE206" s="8" t="e">
        <f t="shared" si="57"/>
        <v>#DIV/0!</v>
      </c>
      <c r="BF206" s="8" t="e">
        <f t="shared" si="58"/>
        <v>#DIV/0!</v>
      </c>
      <c r="BG206" s="8" t="e">
        <f t="shared" si="59"/>
        <v>#DIV/0!</v>
      </c>
      <c r="BH206" s="8" t="e">
        <f t="shared" si="60"/>
        <v>#DIV/0!</v>
      </c>
      <c r="BI206" s="8" t="e">
        <f t="shared" si="61"/>
        <v>#DIV/0!</v>
      </c>
      <c r="BJ206" s="8" t="e">
        <f t="shared" si="62"/>
        <v>#DIV/0!</v>
      </c>
    </row>
    <row r="207" spans="1:62" s="13" customFormat="1" x14ac:dyDescent="0.8">
      <c r="A207">
        <v>24056841</v>
      </c>
      <c r="B207" t="s">
        <v>10</v>
      </c>
      <c r="C207">
        <v>2013</v>
      </c>
      <c r="D207" t="s">
        <v>347</v>
      </c>
      <c r="E207" t="s">
        <v>6</v>
      </c>
      <c r="F207" t="s">
        <v>149</v>
      </c>
      <c r="G207" s="10" t="s">
        <v>43</v>
      </c>
      <c r="H207" s="10" t="s">
        <v>54</v>
      </c>
      <c r="I207" s="10">
        <v>6</v>
      </c>
      <c r="J207" s="10"/>
      <c r="K207" s="10">
        <v>-38.5</v>
      </c>
      <c r="L207" s="4" t="s">
        <v>39</v>
      </c>
      <c r="M207" s="58" t="s">
        <v>62</v>
      </c>
      <c r="N207" s="10"/>
      <c r="O207" s="4" t="s">
        <v>56</v>
      </c>
      <c r="P207" s="4" t="s">
        <v>924</v>
      </c>
      <c r="Q207" s="4" t="s">
        <v>149</v>
      </c>
      <c r="R207" s="4"/>
      <c r="S207" s="10">
        <v>30</v>
      </c>
      <c r="T207" s="10"/>
      <c r="U207" s="10" t="s">
        <v>402</v>
      </c>
      <c r="V207" s="10" t="s">
        <v>402</v>
      </c>
      <c r="W207" s="10" t="s">
        <v>402</v>
      </c>
      <c r="X207" s="10" t="s">
        <v>402</v>
      </c>
      <c r="Y207" s="10" t="s">
        <v>742</v>
      </c>
      <c r="Z207" s="10" t="s">
        <v>742</v>
      </c>
      <c r="AA207" s="10" t="s">
        <v>742</v>
      </c>
      <c r="AB207" s="4" t="e">
        <f t="shared" si="51"/>
        <v>#VALUE!</v>
      </c>
      <c r="AC207" s="10" t="s">
        <v>402</v>
      </c>
      <c r="AD207" s="10" t="s">
        <v>402</v>
      </c>
      <c r="AE207" s="10" t="s">
        <v>402</v>
      </c>
      <c r="AF207" s="10" t="s">
        <v>402</v>
      </c>
      <c r="AG207" s="10" t="s">
        <v>402</v>
      </c>
      <c r="AH207" s="10" t="s">
        <v>402</v>
      </c>
      <c r="AI207" s="10" t="s">
        <v>742</v>
      </c>
      <c r="AJ207" s="4" t="s">
        <v>125</v>
      </c>
      <c r="AK207" s="4" t="s">
        <v>153</v>
      </c>
      <c r="AL207" s="10" t="s">
        <v>742</v>
      </c>
      <c r="AM207" s="10" t="s">
        <v>742</v>
      </c>
      <c r="AN207" s="4" t="e">
        <f t="shared" si="52"/>
        <v>#VALUE!</v>
      </c>
      <c r="AO207" s="28"/>
      <c r="AP207" s="12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8" t="e">
        <f t="shared" si="53"/>
        <v>#DIV/0!</v>
      </c>
      <c r="BB207" s="8" t="e">
        <f t="shared" si="54"/>
        <v>#DIV/0!</v>
      </c>
      <c r="BC207" s="8" t="e">
        <f t="shared" si="55"/>
        <v>#DIV/0!</v>
      </c>
      <c r="BD207" s="8" t="e">
        <f t="shared" si="56"/>
        <v>#DIV/0!</v>
      </c>
      <c r="BE207" s="8" t="e">
        <f t="shared" si="57"/>
        <v>#DIV/0!</v>
      </c>
      <c r="BF207" s="8" t="e">
        <f t="shared" si="58"/>
        <v>#DIV/0!</v>
      </c>
      <c r="BG207" s="8" t="e">
        <f t="shared" si="59"/>
        <v>#DIV/0!</v>
      </c>
      <c r="BH207" s="8" t="e">
        <f t="shared" si="60"/>
        <v>#DIV/0!</v>
      </c>
      <c r="BI207" s="8" t="e">
        <f t="shared" si="61"/>
        <v>#DIV/0!</v>
      </c>
      <c r="BJ207" s="8" t="e">
        <f t="shared" si="62"/>
        <v>#DIV/0!</v>
      </c>
    </row>
    <row r="208" spans="1:62" s="13" customFormat="1" x14ac:dyDescent="0.8">
      <c r="A208">
        <v>22177841</v>
      </c>
      <c r="B208" t="s">
        <v>14</v>
      </c>
      <c r="C208">
        <v>2012</v>
      </c>
      <c r="D208" t="s">
        <v>348</v>
      </c>
      <c r="E208" t="s">
        <v>6</v>
      </c>
      <c r="F208" t="s">
        <v>149</v>
      </c>
      <c r="G208" s="10" t="s">
        <v>43</v>
      </c>
      <c r="H208" s="10" t="s">
        <v>54</v>
      </c>
      <c r="I208" s="10" t="s">
        <v>927</v>
      </c>
      <c r="J208" s="10"/>
      <c r="K208" s="10" t="s">
        <v>402</v>
      </c>
      <c r="L208" s="4" t="s">
        <v>39</v>
      </c>
      <c r="M208" s="58" t="s">
        <v>40</v>
      </c>
      <c r="N208" s="10" t="s">
        <v>926</v>
      </c>
      <c r="O208" s="4" t="s">
        <v>55</v>
      </c>
      <c r="P208" s="4" t="s">
        <v>925</v>
      </c>
      <c r="Q208" s="4" t="s">
        <v>149</v>
      </c>
      <c r="R208" s="4"/>
      <c r="S208" s="10">
        <v>13</v>
      </c>
      <c r="T208" s="10" t="s">
        <v>829</v>
      </c>
      <c r="U208" s="10" t="s">
        <v>402</v>
      </c>
      <c r="V208" s="10" t="s">
        <v>402</v>
      </c>
      <c r="W208" s="10" t="s">
        <v>402</v>
      </c>
      <c r="X208" s="10" t="s">
        <v>402</v>
      </c>
      <c r="Y208" s="4" t="s">
        <v>52</v>
      </c>
      <c r="Z208" s="10" t="s">
        <v>48</v>
      </c>
      <c r="AA208" s="10" t="s">
        <v>402</v>
      </c>
      <c r="AB208" s="4" t="e">
        <f t="shared" si="51"/>
        <v>#VALUE!</v>
      </c>
      <c r="AC208" s="10" t="s">
        <v>402</v>
      </c>
      <c r="AD208" s="10" t="s">
        <v>402</v>
      </c>
      <c r="AE208" s="10" t="s">
        <v>402</v>
      </c>
      <c r="AF208" s="10" t="s">
        <v>60</v>
      </c>
      <c r="AG208" s="10" t="s">
        <v>99</v>
      </c>
      <c r="AH208" s="10" t="s">
        <v>105</v>
      </c>
      <c r="AI208" s="10" t="s">
        <v>131</v>
      </c>
      <c r="AJ208" s="4" t="s">
        <v>126</v>
      </c>
      <c r="AK208" s="4" t="s">
        <v>920</v>
      </c>
      <c r="AL208" s="10" t="s">
        <v>402</v>
      </c>
      <c r="AM208" s="10" t="s">
        <v>402</v>
      </c>
      <c r="AN208" s="4" t="e">
        <f t="shared" si="52"/>
        <v>#VALUE!</v>
      </c>
      <c r="AO208" s="28"/>
      <c r="AP208" s="12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8" t="e">
        <f t="shared" si="53"/>
        <v>#DIV/0!</v>
      </c>
      <c r="BB208" s="8" t="e">
        <f t="shared" si="54"/>
        <v>#DIV/0!</v>
      </c>
      <c r="BC208" s="8" t="e">
        <f t="shared" si="55"/>
        <v>#DIV/0!</v>
      </c>
      <c r="BD208" s="8" t="e">
        <f t="shared" si="56"/>
        <v>#DIV/0!</v>
      </c>
      <c r="BE208" s="8" t="e">
        <f t="shared" si="57"/>
        <v>#DIV/0!</v>
      </c>
      <c r="BF208" s="8" t="e">
        <f t="shared" si="58"/>
        <v>#DIV/0!</v>
      </c>
      <c r="BG208" s="8" t="e">
        <f t="shared" si="59"/>
        <v>#DIV/0!</v>
      </c>
      <c r="BH208" s="8" t="e">
        <f t="shared" si="60"/>
        <v>#DIV/0!</v>
      </c>
      <c r="BI208" s="8" t="e">
        <f t="shared" si="61"/>
        <v>#DIV/0!</v>
      </c>
      <c r="BJ208" s="8" t="e">
        <f t="shared" si="62"/>
        <v>#DIV/0!</v>
      </c>
    </row>
    <row r="209" spans="1:62" s="13" customFormat="1" x14ac:dyDescent="0.8">
      <c r="A209">
        <v>21801769</v>
      </c>
      <c r="B209" t="s">
        <v>15</v>
      </c>
      <c r="C209">
        <v>2011</v>
      </c>
      <c r="D209" t="s">
        <v>91</v>
      </c>
      <c r="E209" t="s">
        <v>6</v>
      </c>
      <c r="F209" t="s">
        <v>149</v>
      </c>
      <c r="G209" s="10" t="s">
        <v>43</v>
      </c>
      <c r="H209" s="10" t="s">
        <v>54</v>
      </c>
      <c r="I209" s="10">
        <v>43.1</v>
      </c>
      <c r="J209" s="10"/>
      <c r="K209" s="10" t="s">
        <v>402</v>
      </c>
      <c r="L209" s="4" t="s">
        <v>39</v>
      </c>
      <c r="M209" s="58" t="s">
        <v>587</v>
      </c>
      <c r="N209" s="10" t="s">
        <v>928</v>
      </c>
      <c r="O209" s="4" t="s">
        <v>55</v>
      </c>
      <c r="P209" s="4" t="s">
        <v>929</v>
      </c>
      <c r="Q209" s="4" t="s">
        <v>149</v>
      </c>
      <c r="R209" s="4"/>
      <c r="S209" s="10" t="s">
        <v>402</v>
      </c>
      <c r="T209" s="10"/>
      <c r="U209" s="10" t="s">
        <v>402</v>
      </c>
      <c r="V209" s="10" t="s">
        <v>402</v>
      </c>
      <c r="W209" s="10" t="s">
        <v>402</v>
      </c>
      <c r="X209" s="10" t="s">
        <v>402</v>
      </c>
      <c r="Y209" s="4" t="s">
        <v>41</v>
      </c>
      <c r="Z209" s="10" t="s">
        <v>53</v>
      </c>
      <c r="AA209" s="10" t="s">
        <v>402</v>
      </c>
      <c r="AB209" s="4" t="e">
        <f t="shared" si="51"/>
        <v>#VALUE!</v>
      </c>
      <c r="AC209" s="10" t="s">
        <v>402</v>
      </c>
      <c r="AD209" s="10" t="s">
        <v>402</v>
      </c>
      <c r="AE209" s="10" t="s">
        <v>402</v>
      </c>
      <c r="AF209" s="10" t="s">
        <v>60</v>
      </c>
      <c r="AG209" s="10" t="s">
        <v>930</v>
      </c>
      <c r="AH209" s="10" t="s">
        <v>63</v>
      </c>
      <c r="AI209" s="10" t="s">
        <v>742</v>
      </c>
      <c r="AJ209" s="4" t="s">
        <v>125</v>
      </c>
      <c r="AK209" s="4" t="s">
        <v>920</v>
      </c>
      <c r="AL209" s="10" t="s">
        <v>742</v>
      </c>
      <c r="AM209" s="10" t="s">
        <v>742</v>
      </c>
      <c r="AN209" s="4" t="e">
        <f t="shared" si="52"/>
        <v>#VALUE!</v>
      </c>
      <c r="AO209" s="28"/>
      <c r="AP209" s="12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8" t="e">
        <f t="shared" si="53"/>
        <v>#DIV/0!</v>
      </c>
      <c r="BB209" s="8" t="e">
        <f t="shared" si="54"/>
        <v>#DIV/0!</v>
      </c>
      <c r="BC209" s="8" t="e">
        <f t="shared" si="55"/>
        <v>#DIV/0!</v>
      </c>
      <c r="BD209" s="8" t="e">
        <f t="shared" si="56"/>
        <v>#DIV/0!</v>
      </c>
      <c r="BE209" s="8" t="e">
        <f t="shared" si="57"/>
        <v>#DIV/0!</v>
      </c>
      <c r="BF209" s="8" t="e">
        <f t="shared" si="58"/>
        <v>#DIV/0!</v>
      </c>
      <c r="BG209" s="8" t="e">
        <f t="shared" si="59"/>
        <v>#DIV/0!</v>
      </c>
      <c r="BH209" s="8" t="e">
        <f t="shared" si="60"/>
        <v>#DIV/0!</v>
      </c>
      <c r="BI209" s="8" t="e">
        <f t="shared" si="61"/>
        <v>#DIV/0!</v>
      </c>
      <c r="BJ209" s="8" t="e">
        <f t="shared" si="62"/>
        <v>#DIV/0!</v>
      </c>
    </row>
    <row r="210" spans="1:62" s="13" customFormat="1" x14ac:dyDescent="0.8">
      <c r="A210">
        <v>23932498</v>
      </c>
      <c r="B210" t="s">
        <v>14</v>
      </c>
      <c r="C210">
        <v>2013</v>
      </c>
      <c r="D210" t="s">
        <v>349</v>
      </c>
      <c r="E210" t="s">
        <v>6</v>
      </c>
      <c r="F210" t="s">
        <v>149</v>
      </c>
      <c r="G210" s="10" t="s">
        <v>43</v>
      </c>
      <c r="H210" s="10" t="s">
        <v>54</v>
      </c>
      <c r="I210" s="10">
        <v>150</v>
      </c>
      <c r="J210" s="10"/>
      <c r="K210" s="10">
        <v>-18.100000000000001</v>
      </c>
      <c r="L210" s="4" t="s">
        <v>39</v>
      </c>
      <c r="M210" s="58" t="s">
        <v>76</v>
      </c>
      <c r="N210" s="10" t="s">
        <v>932</v>
      </c>
      <c r="O210" s="4" t="s">
        <v>72</v>
      </c>
      <c r="P210" s="4" t="s">
        <v>931</v>
      </c>
      <c r="Q210" s="4" t="s">
        <v>149</v>
      </c>
      <c r="R210" s="4"/>
      <c r="S210" s="10">
        <v>50</v>
      </c>
      <c r="T210" s="10"/>
      <c r="U210" s="10" t="s">
        <v>402</v>
      </c>
      <c r="V210" s="10" t="s">
        <v>402</v>
      </c>
      <c r="W210" s="10" t="s">
        <v>402</v>
      </c>
      <c r="X210" s="10" t="s">
        <v>402</v>
      </c>
      <c r="Y210" s="4" t="s">
        <v>57</v>
      </c>
      <c r="Z210" s="10" t="s">
        <v>42</v>
      </c>
      <c r="AA210" s="10">
        <v>4</v>
      </c>
      <c r="AB210" s="4">
        <f t="shared" si="51"/>
        <v>98.86363636363636</v>
      </c>
      <c r="AC210" s="10" t="s">
        <v>402</v>
      </c>
      <c r="AD210" s="10" t="s">
        <v>402</v>
      </c>
      <c r="AE210" s="10" t="s">
        <v>402</v>
      </c>
      <c r="AF210" s="10" t="s">
        <v>402</v>
      </c>
      <c r="AG210" s="10" t="s">
        <v>402</v>
      </c>
      <c r="AH210" s="10" t="s">
        <v>402</v>
      </c>
      <c r="AI210" s="10" t="s">
        <v>131</v>
      </c>
      <c r="AJ210" s="4" t="s">
        <v>127</v>
      </c>
      <c r="AK210" s="10" t="s">
        <v>742</v>
      </c>
      <c r="AL210" s="10">
        <v>1</v>
      </c>
      <c r="AM210" s="10">
        <v>88</v>
      </c>
      <c r="AN210" s="4">
        <f t="shared" si="52"/>
        <v>98.86363636363636</v>
      </c>
      <c r="AO210" s="28"/>
      <c r="AP210" s="12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8" t="e">
        <f t="shared" si="53"/>
        <v>#DIV/0!</v>
      </c>
      <c r="BB210" s="8" t="e">
        <f t="shared" si="54"/>
        <v>#DIV/0!</v>
      </c>
      <c r="BC210" s="8" t="e">
        <f t="shared" si="55"/>
        <v>#DIV/0!</v>
      </c>
      <c r="BD210" s="8" t="e">
        <f t="shared" si="56"/>
        <v>#DIV/0!</v>
      </c>
      <c r="BE210" s="8" t="e">
        <f t="shared" si="57"/>
        <v>#DIV/0!</v>
      </c>
      <c r="BF210" s="8" t="e">
        <f t="shared" si="58"/>
        <v>#DIV/0!</v>
      </c>
      <c r="BG210" s="8" t="e">
        <f t="shared" si="59"/>
        <v>#DIV/0!</v>
      </c>
      <c r="BH210" s="8" t="e">
        <f t="shared" si="60"/>
        <v>#DIV/0!</v>
      </c>
      <c r="BI210" s="8" t="e">
        <f t="shared" si="61"/>
        <v>#DIV/0!</v>
      </c>
      <c r="BJ210" s="8" t="e">
        <f t="shared" si="62"/>
        <v>#DIV/0!</v>
      </c>
    </row>
    <row r="211" spans="1:62" s="13" customFormat="1" x14ac:dyDescent="0.8">
      <c r="A211">
        <v>32416002</v>
      </c>
      <c r="B211" t="s">
        <v>5</v>
      </c>
      <c r="C211">
        <v>2020</v>
      </c>
      <c r="D211" t="s">
        <v>350</v>
      </c>
      <c r="E211" t="s">
        <v>6</v>
      </c>
      <c r="F211" t="s">
        <v>149</v>
      </c>
      <c r="G211" s="10" t="s">
        <v>43</v>
      </c>
      <c r="H211" s="10" t="s">
        <v>54</v>
      </c>
      <c r="I211" s="10">
        <v>80</v>
      </c>
      <c r="J211" s="10" t="s">
        <v>760</v>
      </c>
      <c r="K211" s="10" t="s">
        <v>402</v>
      </c>
      <c r="L211" s="4" t="s">
        <v>39</v>
      </c>
      <c r="M211" s="58" t="s">
        <v>73</v>
      </c>
      <c r="N211" t="s">
        <v>934</v>
      </c>
      <c r="O211" s="4" t="s">
        <v>55</v>
      </c>
      <c r="P211" s="4" t="s">
        <v>933</v>
      </c>
      <c r="Q211" s="4" t="s">
        <v>149</v>
      </c>
      <c r="R211" s="4"/>
      <c r="S211" s="10">
        <v>40</v>
      </c>
      <c r="T211" s="10"/>
      <c r="U211" s="10" t="s">
        <v>402</v>
      </c>
      <c r="V211" s="10" t="s">
        <v>402</v>
      </c>
      <c r="W211" s="10" t="s">
        <v>402</v>
      </c>
      <c r="X211" s="10" t="s">
        <v>402</v>
      </c>
      <c r="Y211" s="4" t="s">
        <v>41</v>
      </c>
      <c r="Z211" s="10" t="s">
        <v>48</v>
      </c>
      <c r="AA211" s="10" t="s">
        <v>402</v>
      </c>
      <c r="AB211" s="4" t="e">
        <f t="shared" si="51"/>
        <v>#VALUE!</v>
      </c>
      <c r="AC211" s="10" t="s">
        <v>402</v>
      </c>
      <c r="AD211" s="10" t="s">
        <v>402</v>
      </c>
      <c r="AE211" s="10" t="s">
        <v>402</v>
      </c>
      <c r="AF211" s="10" t="s">
        <v>402</v>
      </c>
      <c r="AG211" s="10" t="s">
        <v>402</v>
      </c>
      <c r="AH211" s="10" t="s">
        <v>402</v>
      </c>
      <c r="AI211" s="10" t="s">
        <v>742</v>
      </c>
      <c r="AJ211" s="4" t="s">
        <v>125</v>
      </c>
      <c r="AK211" s="4" t="s">
        <v>465</v>
      </c>
      <c r="AL211" s="10" t="s">
        <v>742</v>
      </c>
      <c r="AM211" s="10" t="s">
        <v>742</v>
      </c>
      <c r="AN211" s="4" t="e">
        <f t="shared" si="52"/>
        <v>#VALUE!</v>
      </c>
      <c r="AO211" s="28"/>
      <c r="AP211" s="12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8" t="e">
        <f t="shared" si="53"/>
        <v>#DIV/0!</v>
      </c>
      <c r="BB211" s="8" t="e">
        <f t="shared" si="54"/>
        <v>#DIV/0!</v>
      </c>
      <c r="BC211" s="8" t="e">
        <f t="shared" si="55"/>
        <v>#DIV/0!</v>
      </c>
      <c r="BD211" s="8" t="e">
        <f t="shared" si="56"/>
        <v>#DIV/0!</v>
      </c>
      <c r="BE211" s="8" t="e">
        <f t="shared" si="57"/>
        <v>#DIV/0!</v>
      </c>
      <c r="BF211" s="8" t="e">
        <f t="shared" si="58"/>
        <v>#DIV/0!</v>
      </c>
      <c r="BG211" s="8" t="e">
        <f t="shared" si="59"/>
        <v>#DIV/0!</v>
      </c>
      <c r="BH211" s="8" t="e">
        <f t="shared" si="60"/>
        <v>#DIV/0!</v>
      </c>
      <c r="BI211" s="8" t="e">
        <f t="shared" si="61"/>
        <v>#DIV/0!</v>
      </c>
      <c r="BJ211" s="8" t="e">
        <f t="shared" si="62"/>
        <v>#DIV/0!</v>
      </c>
    </row>
    <row r="212" spans="1:62" s="13" customFormat="1" x14ac:dyDescent="0.8">
      <c r="A212">
        <v>23924214</v>
      </c>
      <c r="B212" t="s">
        <v>18</v>
      </c>
      <c r="C212">
        <v>2013</v>
      </c>
      <c r="D212" t="s">
        <v>351</v>
      </c>
      <c r="E212" t="s">
        <v>6</v>
      </c>
      <c r="F212" t="s">
        <v>149</v>
      </c>
      <c r="G212" s="10" t="s">
        <v>37</v>
      </c>
      <c r="H212" s="10" t="s">
        <v>114</v>
      </c>
      <c r="I212" s="10">
        <v>58.8</v>
      </c>
      <c r="J212" s="10"/>
      <c r="K212" s="10">
        <v>28.6</v>
      </c>
      <c r="L212" s="4" t="s">
        <v>39</v>
      </c>
      <c r="M212" s="58" t="s">
        <v>1070</v>
      </c>
      <c r="N212" s="10" t="s">
        <v>935</v>
      </c>
      <c r="O212" s="4" t="s">
        <v>55</v>
      </c>
      <c r="P212" s="4" t="s">
        <v>936</v>
      </c>
      <c r="Q212" s="4" t="s">
        <v>55</v>
      </c>
      <c r="R212" s="4"/>
      <c r="S212" s="10">
        <v>10.5</v>
      </c>
      <c r="T212" s="10"/>
      <c r="U212" s="10" t="s">
        <v>402</v>
      </c>
      <c r="V212" s="10" t="s">
        <v>402</v>
      </c>
      <c r="W212" s="10" t="s">
        <v>402</v>
      </c>
      <c r="X212" s="10" t="s">
        <v>402</v>
      </c>
      <c r="Y212" s="4" t="s">
        <v>41</v>
      </c>
      <c r="Z212" s="10" t="s">
        <v>48</v>
      </c>
      <c r="AA212" s="10">
        <v>1</v>
      </c>
      <c r="AB212" s="4">
        <f t="shared" si="51"/>
        <v>100</v>
      </c>
      <c r="AC212" s="10" t="s">
        <v>402</v>
      </c>
      <c r="AD212" s="10" t="s">
        <v>402</v>
      </c>
      <c r="AE212" s="10" t="s">
        <v>402</v>
      </c>
      <c r="AF212" s="10" t="s">
        <v>402</v>
      </c>
      <c r="AG212" s="10" t="s">
        <v>402</v>
      </c>
      <c r="AH212" s="10" t="s">
        <v>402</v>
      </c>
      <c r="AI212" s="10" t="s">
        <v>541</v>
      </c>
      <c r="AJ212" s="4" t="s">
        <v>126</v>
      </c>
      <c r="AK212" s="4" t="s">
        <v>840</v>
      </c>
      <c r="AL212" s="10">
        <v>0</v>
      </c>
      <c r="AM212" s="10">
        <v>6.2</v>
      </c>
      <c r="AN212" s="4">
        <f t="shared" si="52"/>
        <v>100</v>
      </c>
      <c r="AO212" s="28"/>
      <c r="AP212" s="12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8" t="e">
        <f t="shared" si="53"/>
        <v>#DIV/0!</v>
      </c>
      <c r="BB212" s="8" t="e">
        <f t="shared" si="54"/>
        <v>#DIV/0!</v>
      </c>
      <c r="BC212" s="8" t="e">
        <f t="shared" si="55"/>
        <v>#DIV/0!</v>
      </c>
      <c r="BD212" s="8" t="e">
        <f t="shared" si="56"/>
        <v>#DIV/0!</v>
      </c>
      <c r="BE212" s="8" t="e">
        <f t="shared" si="57"/>
        <v>#DIV/0!</v>
      </c>
      <c r="BF212" s="8" t="e">
        <f t="shared" si="58"/>
        <v>#DIV/0!</v>
      </c>
      <c r="BG212" s="8" t="e">
        <f t="shared" si="59"/>
        <v>#DIV/0!</v>
      </c>
      <c r="BH212" s="8" t="e">
        <f t="shared" si="60"/>
        <v>#DIV/0!</v>
      </c>
      <c r="BI212" s="8" t="e">
        <f t="shared" si="61"/>
        <v>#DIV/0!</v>
      </c>
      <c r="BJ212" s="8" t="e">
        <f t="shared" si="62"/>
        <v>#DIV/0!</v>
      </c>
    </row>
    <row r="213" spans="1:62" s="13" customFormat="1" x14ac:dyDescent="0.8">
      <c r="A213">
        <v>26621191</v>
      </c>
      <c r="B213" t="s">
        <v>17</v>
      </c>
      <c r="C213">
        <v>2015</v>
      </c>
      <c r="D213" t="s">
        <v>352</v>
      </c>
      <c r="E213" t="s">
        <v>6</v>
      </c>
      <c r="F213" t="s">
        <v>149</v>
      </c>
      <c r="G213" s="10" t="s">
        <v>43</v>
      </c>
      <c r="H213" s="10" t="s">
        <v>54</v>
      </c>
      <c r="I213" s="10">
        <v>60</v>
      </c>
      <c r="J213" s="10" t="s">
        <v>760</v>
      </c>
      <c r="K213" s="10">
        <v>-22.3</v>
      </c>
      <c r="L213" s="4" t="s">
        <v>39</v>
      </c>
      <c r="M213" s="58" t="s">
        <v>55</v>
      </c>
      <c r="N213" s="10" t="s">
        <v>938</v>
      </c>
      <c r="O213" s="4" t="s">
        <v>72</v>
      </c>
      <c r="P213" s="4" t="s">
        <v>937</v>
      </c>
      <c r="Q213" s="4" t="s">
        <v>149</v>
      </c>
      <c r="R213" s="4"/>
      <c r="S213" s="10">
        <v>4</v>
      </c>
      <c r="T213" s="10"/>
      <c r="U213" s="10" t="s">
        <v>402</v>
      </c>
      <c r="V213" s="10" t="s">
        <v>402</v>
      </c>
      <c r="W213" s="10" t="s">
        <v>402</v>
      </c>
      <c r="X213" s="10" t="s">
        <v>402</v>
      </c>
      <c r="Y213" s="4" t="s">
        <v>52</v>
      </c>
      <c r="Z213" s="10" t="s">
        <v>68</v>
      </c>
      <c r="AA213" s="10">
        <v>1</v>
      </c>
      <c r="AB213" s="4">
        <f t="shared" si="51"/>
        <v>99.980916030534345</v>
      </c>
      <c r="AC213" s="10" t="s">
        <v>402</v>
      </c>
      <c r="AD213" s="10" t="s">
        <v>402</v>
      </c>
      <c r="AE213" s="10" t="s">
        <v>402</v>
      </c>
      <c r="AF213" s="10" t="s">
        <v>595</v>
      </c>
      <c r="AG213" s="10" t="s">
        <v>60</v>
      </c>
      <c r="AH213" s="10" t="s">
        <v>99</v>
      </c>
      <c r="AI213" s="10" t="s">
        <v>495</v>
      </c>
      <c r="AJ213" s="4" t="s">
        <v>126</v>
      </c>
      <c r="AK213" s="4" t="s">
        <v>153</v>
      </c>
      <c r="AL213" s="10">
        <v>0.2</v>
      </c>
      <c r="AM213" s="10">
        <v>1048</v>
      </c>
      <c r="AN213" s="4">
        <f t="shared" si="52"/>
        <v>99.980916030534345</v>
      </c>
      <c r="AO213" s="28"/>
      <c r="AP213" s="12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8" t="e">
        <f t="shared" si="53"/>
        <v>#DIV/0!</v>
      </c>
      <c r="BB213" s="8" t="e">
        <f t="shared" si="54"/>
        <v>#DIV/0!</v>
      </c>
      <c r="BC213" s="8" t="e">
        <f t="shared" si="55"/>
        <v>#DIV/0!</v>
      </c>
      <c r="BD213" s="8" t="e">
        <f t="shared" si="56"/>
        <v>#DIV/0!</v>
      </c>
      <c r="BE213" s="8" t="e">
        <f t="shared" si="57"/>
        <v>#DIV/0!</v>
      </c>
      <c r="BF213" s="8" t="e">
        <f t="shared" si="58"/>
        <v>#DIV/0!</v>
      </c>
      <c r="BG213" s="8" t="e">
        <f t="shared" si="59"/>
        <v>#DIV/0!</v>
      </c>
      <c r="BH213" s="8" t="e">
        <f t="shared" si="60"/>
        <v>#DIV/0!</v>
      </c>
      <c r="BI213" s="8" t="e">
        <f t="shared" si="61"/>
        <v>#DIV/0!</v>
      </c>
      <c r="BJ213" s="8" t="e">
        <f t="shared" si="62"/>
        <v>#DIV/0!</v>
      </c>
    </row>
    <row r="214" spans="1:62" s="13" customFormat="1" x14ac:dyDescent="0.8">
      <c r="A214">
        <v>25645959</v>
      </c>
      <c r="B214" t="s">
        <v>11</v>
      </c>
      <c r="C214">
        <v>2015</v>
      </c>
      <c r="D214" t="s">
        <v>353</v>
      </c>
      <c r="E214" t="s">
        <v>6</v>
      </c>
      <c r="F214" t="s">
        <v>149</v>
      </c>
      <c r="G214" s="10" t="s">
        <v>43</v>
      </c>
      <c r="H214" s="10" t="s">
        <v>54</v>
      </c>
      <c r="I214" s="10">
        <v>2.9</v>
      </c>
      <c r="J214" s="10"/>
      <c r="K214" s="10" t="s">
        <v>402</v>
      </c>
      <c r="L214" s="4" t="s">
        <v>39</v>
      </c>
      <c r="M214" s="58" t="s">
        <v>100</v>
      </c>
      <c r="N214" s="10" t="s">
        <v>939</v>
      </c>
      <c r="O214" s="4" t="s">
        <v>72</v>
      </c>
      <c r="P214" s="4" t="s">
        <v>1073</v>
      </c>
      <c r="Q214" s="4" t="s">
        <v>149</v>
      </c>
      <c r="R214" s="4"/>
      <c r="S214" s="10">
        <v>52</v>
      </c>
      <c r="T214" s="10" t="s">
        <v>940</v>
      </c>
      <c r="U214" s="10" t="s">
        <v>402</v>
      </c>
      <c r="V214" s="10" t="s">
        <v>402</v>
      </c>
      <c r="W214" s="10" t="s">
        <v>402</v>
      </c>
      <c r="X214" s="10" t="s">
        <v>402</v>
      </c>
      <c r="Y214" s="4" t="s">
        <v>57</v>
      </c>
      <c r="Z214" s="10" t="s">
        <v>42</v>
      </c>
      <c r="AA214" s="10" t="s">
        <v>947</v>
      </c>
      <c r="AB214" s="4" t="e">
        <f t="shared" si="51"/>
        <v>#VALUE!</v>
      </c>
      <c r="AC214" s="10" t="s">
        <v>402</v>
      </c>
      <c r="AD214" s="10" t="s">
        <v>402</v>
      </c>
      <c r="AE214" s="10" t="s">
        <v>402</v>
      </c>
      <c r="AF214" s="10" t="s">
        <v>402</v>
      </c>
      <c r="AG214" s="10" t="s">
        <v>402</v>
      </c>
      <c r="AH214" s="10" t="s">
        <v>402</v>
      </c>
      <c r="AI214" s="10" t="s">
        <v>137</v>
      </c>
      <c r="AJ214" s="4" t="s">
        <v>125</v>
      </c>
      <c r="AK214" s="4" t="s">
        <v>151</v>
      </c>
      <c r="AL214" s="10" t="s">
        <v>402</v>
      </c>
      <c r="AM214" s="10" t="s">
        <v>402</v>
      </c>
      <c r="AN214" s="4" t="e">
        <f t="shared" si="52"/>
        <v>#VALUE!</v>
      </c>
      <c r="AO214" s="28"/>
      <c r="AP214" s="12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8" t="e">
        <f t="shared" si="53"/>
        <v>#DIV/0!</v>
      </c>
      <c r="BB214" s="8" t="e">
        <f t="shared" si="54"/>
        <v>#DIV/0!</v>
      </c>
      <c r="BC214" s="8" t="e">
        <f t="shared" si="55"/>
        <v>#DIV/0!</v>
      </c>
      <c r="BD214" s="8" t="e">
        <f t="shared" si="56"/>
        <v>#DIV/0!</v>
      </c>
      <c r="BE214" s="8" t="e">
        <f t="shared" si="57"/>
        <v>#DIV/0!</v>
      </c>
      <c r="BF214" s="8" t="e">
        <f t="shared" si="58"/>
        <v>#DIV/0!</v>
      </c>
      <c r="BG214" s="8" t="e">
        <f t="shared" si="59"/>
        <v>#DIV/0!</v>
      </c>
      <c r="BH214" s="8" t="e">
        <f t="shared" si="60"/>
        <v>#DIV/0!</v>
      </c>
      <c r="BI214" s="8" t="e">
        <f t="shared" si="61"/>
        <v>#DIV/0!</v>
      </c>
      <c r="BJ214" s="8" t="e">
        <f t="shared" si="62"/>
        <v>#DIV/0!</v>
      </c>
    </row>
    <row r="215" spans="1:62" s="13" customFormat="1" x14ac:dyDescent="0.8">
      <c r="A215">
        <v>23810081</v>
      </c>
      <c r="B215" t="s">
        <v>14</v>
      </c>
      <c r="C215">
        <v>2013</v>
      </c>
      <c r="D215" t="s">
        <v>354</v>
      </c>
      <c r="E215" t="s">
        <v>6</v>
      </c>
      <c r="F215" t="s">
        <v>149</v>
      </c>
      <c r="G215" s="10" t="s">
        <v>37</v>
      </c>
      <c r="H215" s="10" t="s">
        <v>114</v>
      </c>
      <c r="I215" s="10" t="s">
        <v>402</v>
      </c>
      <c r="J215" s="10"/>
      <c r="K215" s="10" t="s">
        <v>402</v>
      </c>
      <c r="L215" s="4" t="s">
        <v>39</v>
      </c>
      <c r="M215" s="58" t="s">
        <v>1068</v>
      </c>
      <c r="N215" s="10" t="s">
        <v>941</v>
      </c>
      <c r="O215" s="4" t="s">
        <v>72</v>
      </c>
      <c r="P215" s="4" t="s">
        <v>942</v>
      </c>
      <c r="Q215" s="4" t="s">
        <v>149</v>
      </c>
      <c r="R215" s="4"/>
      <c r="S215" s="10">
        <v>4</v>
      </c>
      <c r="T215" s="10"/>
      <c r="U215" s="10" t="s">
        <v>402</v>
      </c>
      <c r="V215" s="10" t="s">
        <v>402</v>
      </c>
      <c r="W215" s="10" t="s">
        <v>402</v>
      </c>
      <c r="X215" s="10" t="s">
        <v>402</v>
      </c>
      <c r="Y215" s="4" t="s">
        <v>47</v>
      </c>
      <c r="Z215" s="10" t="s">
        <v>69</v>
      </c>
      <c r="AA215" s="10">
        <v>2</v>
      </c>
      <c r="AB215" s="4">
        <f t="shared" si="51"/>
        <v>74.74747474747474</v>
      </c>
      <c r="AC215" s="10" t="s">
        <v>402</v>
      </c>
      <c r="AD215" s="10" t="s">
        <v>402</v>
      </c>
      <c r="AE215" s="10" t="s">
        <v>402</v>
      </c>
      <c r="AF215" s="10" t="s">
        <v>402</v>
      </c>
      <c r="AG215" s="10" t="s">
        <v>402</v>
      </c>
      <c r="AH215" s="10" t="s">
        <v>402</v>
      </c>
      <c r="AI215" s="10" t="s">
        <v>137</v>
      </c>
      <c r="AJ215" s="4" t="s">
        <v>127</v>
      </c>
      <c r="AK215" s="10" t="s">
        <v>742</v>
      </c>
      <c r="AL215" s="10">
        <v>25</v>
      </c>
      <c r="AM215" s="10">
        <v>99</v>
      </c>
      <c r="AN215" s="4">
        <f t="shared" si="52"/>
        <v>74.74747474747474</v>
      </c>
      <c r="AO215" s="28"/>
      <c r="AP215" s="12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8" t="e">
        <f t="shared" si="53"/>
        <v>#DIV/0!</v>
      </c>
      <c r="BB215" s="8" t="e">
        <f t="shared" si="54"/>
        <v>#DIV/0!</v>
      </c>
      <c r="BC215" s="8" t="e">
        <f t="shared" si="55"/>
        <v>#DIV/0!</v>
      </c>
      <c r="BD215" s="8" t="e">
        <f t="shared" si="56"/>
        <v>#DIV/0!</v>
      </c>
      <c r="BE215" s="8" t="e">
        <f t="shared" si="57"/>
        <v>#DIV/0!</v>
      </c>
      <c r="BF215" s="8" t="e">
        <f t="shared" si="58"/>
        <v>#DIV/0!</v>
      </c>
      <c r="BG215" s="8" t="e">
        <f t="shared" si="59"/>
        <v>#DIV/0!</v>
      </c>
      <c r="BH215" s="8" t="e">
        <f t="shared" si="60"/>
        <v>#DIV/0!</v>
      </c>
      <c r="BI215" s="8" t="e">
        <f t="shared" si="61"/>
        <v>#DIV/0!</v>
      </c>
      <c r="BJ215" s="8" t="e">
        <f t="shared" si="62"/>
        <v>#DIV/0!</v>
      </c>
    </row>
    <row r="216" spans="1:62" s="13" customFormat="1" x14ac:dyDescent="0.8">
      <c r="A216">
        <v>21675727</v>
      </c>
      <c r="B216" t="s">
        <v>7</v>
      </c>
      <c r="C216">
        <v>2011</v>
      </c>
      <c r="D216" t="s">
        <v>355</v>
      </c>
      <c r="E216" t="s">
        <v>6</v>
      </c>
      <c r="F216" t="s">
        <v>149</v>
      </c>
      <c r="G216" s="10" t="s">
        <v>43</v>
      </c>
      <c r="H216" s="10" t="s">
        <v>54</v>
      </c>
      <c r="I216" s="10">
        <v>33</v>
      </c>
      <c r="J216" s="10"/>
      <c r="K216" s="10">
        <v>-8</v>
      </c>
      <c r="L216" s="4" t="s">
        <v>39</v>
      </c>
      <c r="M216" s="58" t="s">
        <v>76</v>
      </c>
      <c r="N216" s="10" t="s">
        <v>943</v>
      </c>
      <c r="O216" s="4" t="s">
        <v>55</v>
      </c>
      <c r="P216" s="4" t="s">
        <v>792</v>
      </c>
      <c r="Q216" s="4" t="s">
        <v>149</v>
      </c>
      <c r="R216" s="4"/>
      <c r="S216" s="10" t="s">
        <v>402</v>
      </c>
      <c r="T216" s="10"/>
      <c r="U216" s="10" t="s">
        <v>402</v>
      </c>
      <c r="V216" s="10" t="s">
        <v>402</v>
      </c>
      <c r="W216" s="10" t="s">
        <v>402</v>
      </c>
      <c r="X216" s="10" t="s">
        <v>402</v>
      </c>
      <c r="Y216" s="4" t="s">
        <v>47</v>
      </c>
      <c r="Z216" s="10" t="s">
        <v>55</v>
      </c>
      <c r="AA216" s="10" t="s">
        <v>70</v>
      </c>
      <c r="AB216" s="4" t="e">
        <f t="shared" si="51"/>
        <v>#VALUE!</v>
      </c>
      <c r="AC216" s="10" t="s">
        <v>402</v>
      </c>
      <c r="AD216" s="10" t="s">
        <v>402</v>
      </c>
      <c r="AE216" s="10" t="s">
        <v>402</v>
      </c>
      <c r="AF216" s="10" t="s">
        <v>402</v>
      </c>
      <c r="AG216" s="10" t="s">
        <v>402</v>
      </c>
      <c r="AH216" s="10" t="s">
        <v>402</v>
      </c>
      <c r="AI216" s="10" t="s">
        <v>137</v>
      </c>
      <c r="AJ216" s="4" t="s">
        <v>127</v>
      </c>
      <c r="AK216" s="10" t="s">
        <v>742</v>
      </c>
      <c r="AL216" s="10" t="s">
        <v>402</v>
      </c>
      <c r="AM216" s="10" t="s">
        <v>402</v>
      </c>
      <c r="AN216" s="4" t="e">
        <f t="shared" si="52"/>
        <v>#VALUE!</v>
      </c>
      <c r="AO216" s="28" t="s">
        <v>944</v>
      </c>
      <c r="AP216" s="12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8" t="e">
        <f t="shared" si="53"/>
        <v>#DIV/0!</v>
      </c>
      <c r="BB216" s="8" t="e">
        <f t="shared" si="54"/>
        <v>#DIV/0!</v>
      </c>
      <c r="BC216" s="8" t="e">
        <f t="shared" si="55"/>
        <v>#DIV/0!</v>
      </c>
      <c r="BD216" s="8" t="e">
        <f t="shared" si="56"/>
        <v>#DIV/0!</v>
      </c>
      <c r="BE216" s="8" t="e">
        <f t="shared" si="57"/>
        <v>#DIV/0!</v>
      </c>
      <c r="BF216" s="8" t="e">
        <f t="shared" si="58"/>
        <v>#DIV/0!</v>
      </c>
      <c r="BG216" s="8" t="e">
        <f t="shared" si="59"/>
        <v>#DIV/0!</v>
      </c>
      <c r="BH216" s="8" t="e">
        <f t="shared" si="60"/>
        <v>#DIV/0!</v>
      </c>
      <c r="BI216" s="8" t="e">
        <f t="shared" si="61"/>
        <v>#DIV/0!</v>
      </c>
      <c r="BJ216" s="8" t="e">
        <f t="shared" si="62"/>
        <v>#DIV/0!</v>
      </c>
    </row>
    <row r="217" spans="1:62" s="13" customFormat="1" x14ac:dyDescent="0.8">
      <c r="A217">
        <v>23639532</v>
      </c>
      <c r="B217" t="s">
        <v>14</v>
      </c>
      <c r="C217">
        <v>2013</v>
      </c>
      <c r="D217" t="s">
        <v>356</v>
      </c>
      <c r="E217" t="s">
        <v>6</v>
      </c>
      <c r="F217" t="s">
        <v>149</v>
      </c>
      <c r="G217" s="10" t="s">
        <v>43</v>
      </c>
      <c r="H217" s="10" t="s">
        <v>54</v>
      </c>
      <c r="I217" s="10">
        <v>95</v>
      </c>
      <c r="J217" s="10"/>
      <c r="K217" s="10">
        <v>16.5</v>
      </c>
      <c r="L217" s="4" t="s">
        <v>39</v>
      </c>
      <c r="M217" s="58" t="s">
        <v>55</v>
      </c>
      <c r="N217" s="4" t="s">
        <v>946</v>
      </c>
      <c r="O217" s="4" t="s">
        <v>55</v>
      </c>
      <c r="P217" s="4" t="s">
        <v>697</v>
      </c>
      <c r="Q217" s="4" t="s">
        <v>149</v>
      </c>
      <c r="R217" s="4"/>
      <c r="S217" s="10">
        <v>5</v>
      </c>
      <c r="T217" s="10" t="s">
        <v>945</v>
      </c>
      <c r="U217" s="10" t="s">
        <v>402</v>
      </c>
      <c r="V217" s="10" t="s">
        <v>402</v>
      </c>
      <c r="W217" s="10" t="s">
        <v>402</v>
      </c>
      <c r="X217" s="10" t="s">
        <v>402</v>
      </c>
      <c r="Y217" s="4" t="s">
        <v>41</v>
      </c>
      <c r="Z217" s="10" t="s">
        <v>63</v>
      </c>
      <c r="AA217" s="10" t="s">
        <v>742</v>
      </c>
      <c r="AB217" s="4" t="e">
        <f t="shared" si="51"/>
        <v>#VALUE!</v>
      </c>
      <c r="AC217" s="10" t="s">
        <v>402</v>
      </c>
      <c r="AD217" s="10" t="s">
        <v>402</v>
      </c>
      <c r="AE217" s="10" t="s">
        <v>402</v>
      </c>
      <c r="AF217" s="10" t="s">
        <v>60</v>
      </c>
      <c r="AG217" s="10" t="s">
        <v>595</v>
      </c>
      <c r="AH217" s="10" t="s">
        <v>63</v>
      </c>
      <c r="AI217" s="10" t="s">
        <v>742</v>
      </c>
      <c r="AJ217" s="4" t="s">
        <v>125</v>
      </c>
      <c r="AK217" s="4" t="s">
        <v>888</v>
      </c>
      <c r="AL217" s="10" t="s">
        <v>742</v>
      </c>
      <c r="AM217" s="10" t="s">
        <v>742</v>
      </c>
      <c r="AN217" s="4" t="e">
        <f t="shared" si="52"/>
        <v>#VALUE!</v>
      </c>
      <c r="AO217" s="28"/>
      <c r="AP217" s="12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8" t="e">
        <f t="shared" si="53"/>
        <v>#DIV/0!</v>
      </c>
      <c r="BB217" s="8" t="e">
        <f t="shared" si="54"/>
        <v>#DIV/0!</v>
      </c>
      <c r="BC217" s="8" t="e">
        <f t="shared" si="55"/>
        <v>#DIV/0!</v>
      </c>
      <c r="BD217" s="8" t="e">
        <f t="shared" si="56"/>
        <v>#DIV/0!</v>
      </c>
      <c r="BE217" s="8" t="e">
        <f t="shared" si="57"/>
        <v>#DIV/0!</v>
      </c>
      <c r="BF217" s="8" t="e">
        <f t="shared" si="58"/>
        <v>#DIV/0!</v>
      </c>
      <c r="BG217" s="8" t="e">
        <f t="shared" si="59"/>
        <v>#DIV/0!</v>
      </c>
      <c r="BH217" s="8" t="e">
        <f t="shared" si="60"/>
        <v>#DIV/0!</v>
      </c>
      <c r="BI217" s="8" t="e">
        <f t="shared" si="61"/>
        <v>#DIV/0!</v>
      </c>
      <c r="BJ217" s="8" t="e">
        <f t="shared" si="62"/>
        <v>#DIV/0!</v>
      </c>
    </row>
    <row r="218" spans="1:62" s="13" customFormat="1" x14ac:dyDescent="0.8">
      <c r="A218">
        <v>22425023</v>
      </c>
      <c r="B218" t="s">
        <v>14</v>
      </c>
      <c r="C218">
        <v>2012</v>
      </c>
      <c r="D218" t="s">
        <v>357</v>
      </c>
      <c r="E218" t="s">
        <v>6</v>
      </c>
      <c r="F218" t="s">
        <v>149</v>
      </c>
      <c r="G218" s="10" t="s">
        <v>43</v>
      </c>
      <c r="H218" s="10" t="s">
        <v>59</v>
      </c>
      <c r="I218" s="10">
        <v>76.8</v>
      </c>
      <c r="J218" s="10"/>
      <c r="K218" s="10" t="s">
        <v>402</v>
      </c>
      <c r="L218" s="4" t="s">
        <v>39</v>
      </c>
      <c r="M218" s="58" t="s">
        <v>55</v>
      </c>
      <c r="N218" s="10" t="s">
        <v>949</v>
      </c>
      <c r="O218" s="4" t="s">
        <v>55</v>
      </c>
      <c r="P218" s="4" t="s">
        <v>950</v>
      </c>
      <c r="Q218" s="4" t="s">
        <v>149</v>
      </c>
      <c r="R218" s="4"/>
      <c r="S218" s="10">
        <v>5</v>
      </c>
      <c r="T218" s="10"/>
      <c r="U218" s="10" t="s">
        <v>402</v>
      </c>
      <c r="V218" s="10">
        <v>80</v>
      </c>
      <c r="W218" s="10" t="s">
        <v>402</v>
      </c>
      <c r="X218" s="10" t="s">
        <v>402</v>
      </c>
      <c r="Y218" s="4" t="s">
        <v>41</v>
      </c>
      <c r="Z218" s="10" t="s">
        <v>48</v>
      </c>
      <c r="AA218" s="10" t="s">
        <v>742</v>
      </c>
      <c r="AB218" s="4" t="e">
        <f>AN218</f>
        <v>#VALUE!</v>
      </c>
      <c r="AC218" s="10" t="s">
        <v>402</v>
      </c>
      <c r="AD218" s="10" t="s">
        <v>402</v>
      </c>
      <c r="AE218" s="10" t="s">
        <v>402</v>
      </c>
      <c r="AF218" s="10" t="s">
        <v>402</v>
      </c>
      <c r="AG218" s="10" t="s">
        <v>402</v>
      </c>
      <c r="AH218" s="10" t="s">
        <v>402</v>
      </c>
      <c r="AI218" s="10" t="s">
        <v>742</v>
      </c>
      <c r="AJ218" s="4" t="s">
        <v>125</v>
      </c>
      <c r="AK218" s="4" t="s">
        <v>948</v>
      </c>
      <c r="AL218" s="10" t="s">
        <v>742</v>
      </c>
      <c r="AM218" s="10" t="s">
        <v>742</v>
      </c>
      <c r="AN218" s="4" t="e">
        <f t="shared" si="52"/>
        <v>#VALUE!</v>
      </c>
      <c r="AO218" s="28" t="s">
        <v>951</v>
      </c>
      <c r="AP218" s="12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8" t="e">
        <f t="shared" si="53"/>
        <v>#DIV/0!</v>
      </c>
      <c r="BB218" s="8" t="e">
        <f t="shared" si="54"/>
        <v>#DIV/0!</v>
      </c>
      <c r="BC218" s="8" t="e">
        <f t="shared" si="55"/>
        <v>#DIV/0!</v>
      </c>
      <c r="BD218" s="8" t="e">
        <f t="shared" si="56"/>
        <v>#DIV/0!</v>
      </c>
      <c r="BE218" s="8" t="e">
        <f t="shared" si="57"/>
        <v>#DIV/0!</v>
      </c>
      <c r="BF218" s="8" t="e">
        <f t="shared" si="58"/>
        <v>#DIV/0!</v>
      </c>
      <c r="BG218" s="8" t="e">
        <f t="shared" si="59"/>
        <v>#DIV/0!</v>
      </c>
      <c r="BH218" s="8" t="e">
        <f t="shared" si="60"/>
        <v>#DIV/0!</v>
      </c>
      <c r="BI218" s="8" t="e">
        <f t="shared" si="61"/>
        <v>#DIV/0!</v>
      </c>
      <c r="BJ218" s="8" t="e">
        <f t="shared" si="62"/>
        <v>#DIV/0!</v>
      </c>
    </row>
    <row r="219" spans="1:62" s="13" customFormat="1" x14ac:dyDescent="0.8">
      <c r="A219">
        <v>26574662</v>
      </c>
      <c r="B219" t="s">
        <v>10</v>
      </c>
      <c r="C219">
        <v>2015</v>
      </c>
      <c r="D219" t="s">
        <v>358</v>
      </c>
      <c r="E219" t="s">
        <v>6</v>
      </c>
      <c r="F219" t="s">
        <v>149</v>
      </c>
      <c r="G219" s="10" t="s">
        <v>43</v>
      </c>
      <c r="H219" s="10" t="s">
        <v>54</v>
      </c>
      <c r="I219" s="10">
        <v>165</v>
      </c>
      <c r="J219" s="10"/>
      <c r="K219" s="10">
        <v>16.2</v>
      </c>
      <c r="L219" s="4" t="s">
        <v>45</v>
      </c>
      <c r="M219" s="58" t="s">
        <v>1070</v>
      </c>
      <c r="N219" s="10" t="s">
        <v>952</v>
      </c>
      <c r="O219" s="4" t="s">
        <v>62</v>
      </c>
      <c r="P219" s="4"/>
      <c r="Q219" s="4" t="s">
        <v>124</v>
      </c>
      <c r="R219" s="4"/>
      <c r="S219" s="10">
        <v>20</v>
      </c>
      <c r="T219" s="10"/>
      <c r="U219" s="10" t="s">
        <v>402</v>
      </c>
      <c r="V219" s="10" t="s">
        <v>402</v>
      </c>
      <c r="W219" s="10" t="s">
        <v>402</v>
      </c>
      <c r="X219" s="10" t="s">
        <v>402</v>
      </c>
      <c r="Y219" s="4" t="s">
        <v>52</v>
      </c>
      <c r="Z219" s="10" t="s">
        <v>48</v>
      </c>
      <c r="AA219" s="10">
        <v>1</v>
      </c>
      <c r="AB219" s="4">
        <f t="shared" si="51"/>
        <v>99.99438202247191</v>
      </c>
      <c r="AC219" s="10" t="s">
        <v>402</v>
      </c>
      <c r="AD219" s="10" t="s">
        <v>402</v>
      </c>
      <c r="AE219" s="10" t="s">
        <v>402</v>
      </c>
      <c r="AF219" s="10" t="s">
        <v>557</v>
      </c>
      <c r="AG219" s="10" t="s">
        <v>99</v>
      </c>
      <c r="AH219" s="10" t="s">
        <v>63</v>
      </c>
      <c r="AI219" s="10" t="s">
        <v>570</v>
      </c>
      <c r="AJ219" s="4" t="s">
        <v>127</v>
      </c>
      <c r="AK219" s="10" t="s">
        <v>742</v>
      </c>
      <c r="AL219" s="10">
        <v>0.1</v>
      </c>
      <c r="AM219" s="10">
        <v>1780</v>
      </c>
      <c r="AN219" s="4">
        <f t="shared" si="52"/>
        <v>99.99438202247191</v>
      </c>
      <c r="AO219" s="28"/>
      <c r="AP219" s="12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8" t="e">
        <f t="shared" si="53"/>
        <v>#DIV/0!</v>
      </c>
      <c r="BB219" s="8" t="e">
        <f t="shared" si="54"/>
        <v>#DIV/0!</v>
      </c>
      <c r="BC219" s="8" t="e">
        <f t="shared" si="55"/>
        <v>#DIV/0!</v>
      </c>
      <c r="BD219" s="8" t="e">
        <f t="shared" si="56"/>
        <v>#DIV/0!</v>
      </c>
      <c r="BE219" s="8" t="e">
        <f t="shared" si="57"/>
        <v>#DIV/0!</v>
      </c>
      <c r="BF219" s="8" t="e">
        <f t="shared" si="58"/>
        <v>#DIV/0!</v>
      </c>
      <c r="BG219" s="8" t="e">
        <f t="shared" si="59"/>
        <v>#DIV/0!</v>
      </c>
      <c r="BH219" s="8" t="e">
        <f t="shared" si="60"/>
        <v>#DIV/0!</v>
      </c>
      <c r="BI219" s="8" t="e">
        <f t="shared" si="61"/>
        <v>#DIV/0!</v>
      </c>
      <c r="BJ219" s="8" t="e">
        <f t="shared" si="62"/>
        <v>#DIV/0!</v>
      </c>
    </row>
    <row r="220" spans="1:62" s="13" customFormat="1" x14ac:dyDescent="0.8">
      <c r="A220">
        <v>23467400</v>
      </c>
      <c r="B220" t="s">
        <v>10</v>
      </c>
      <c r="C220">
        <v>2013</v>
      </c>
      <c r="D220" t="s">
        <v>359</v>
      </c>
      <c r="E220" t="s">
        <v>6</v>
      </c>
      <c r="F220" t="s">
        <v>149</v>
      </c>
      <c r="G220" s="10" t="s">
        <v>43</v>
      </c>
      <c r="H220" s="10" t="s">
        <v>54</v>
      </c>
      <c r="I220" s="10">
        <v>25</v>
      </c>
      <c r="J220" s="10" t="s">
        <v>760</v>
      </c>
      <c r="K220" s="10" t="s">
        <v>402</v>
      </c>
      <c r="L220" s="4" t="s">
        <v>39</v>
      </c>
      <c r="M220" s="58" t="s">
        <v>1070</v>
      </c>
      <c r="N220" s="10" t="s">
        <v>954</v>
      </c>
      <c r="O220" s="4" t="s">
        <v>55</v>
      </c>
      <c r="P220" s="4" t="s">
        <v>953</v>
      </c>
      <c r="Q220" s="4" t="s">
        <v>149</v>
      </c>
      <c r="R220" s="4"/>
      <c r="S220" s="10" t="s">
        <v>402</v>
      </c>
      <c r="T220" s="10"/>
      <c r="U220" s="10" t="s">
        <v>402</v>
      </c>
      <c r="V220" s="10" t="s">
        <v>402</v>
      </c>
      <c r="W220" s="10" t="s">
        <v>402</v>
      </c>
      <c r="X220" s="10" t="s">
        <v>402</v>
      </c>
      <c r="Y220" s="4" t="s">
        <v>136</v>
      </c>
      <c r="Z220" s="10" t="s">
        <v>58</v>
      </c>
      <c r="AA220" s="10" t="s">
        <v>742</v>
      </c>
      <c r="AB220" s="4" t="e">
        <f t="shared" si="51"/>
        <v>#VALUE!</v>
      </c>
      <c r="AC220" s="10" t="s">
        <v>402</v>
      </c>
      <c r="AD220" s="10" t="s">
        <v>402</v>
      </c>
      <c r="AE220" s="10" t="s">
        <v>402</v>
      </c>
      <c r="AF220" s="10" t="s">
        <v>402</v>
      </c>
      <c r="AG220" s="10" t="s">
        <v>402</v>
      </c>
      <c r="AH220" s="10" t="s">
        <v>402</v>
      </c>
      <c r="AI220" s="10" t="s">
        <v>742</v>
      </c>
      <c r="AJ220" s="4" t="s">
        <v>125</v>
      </c>
      <c r="AK220" s="4" t="s">
        <v>151</v>
      </c>
      <c r="AL220" s="10" t="s">
        <v>742</v>
      </c>
      <c r="AM220" s="10" t="s">
        <v>742</v>
      </c>
      <c r="AN220" s="4" t="e">
        <f t="shared" si="52"/>
        <v>#VALUE!</v>
      </c>
      <c r="AO220" s="28"/>
      <c r="AP220" s="12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8" t="e">
        <f t="shared" si="53"/>
        <v>#DIV/0!</v>
      </c>
      <c r="BB220" s="8" t="e">
        <f t="shared" si="54"/>
        <v>#DIV/0!</v>
      </c>
      <c r="BC220" s="8" t="e">
        <f t="shared" si="55"/>
        <v>#DIV/0!</v>
      </c>
      <c r="BD220" s="8" t="e">
        <f t="shared" si="56"/>
        <v>#DIV/0!</v>
      </c>
      <c r="BE220" s="8" t="e">
        <f t="shared" si="57"/>
        <v>#DIV/0!</v>
      </c>
      <c r="BF220" s="8" t="e">
        <f t="shared" si="58"/>
        <v>#DIV/0!</v>
      </c>
      <c r="BG220" s="8" t="e">
        <f t="shared" si="59"/>
        <v>#DIV/0!</v>
      </c>
      <c r="BH220" s="8" t="e">
        <f t="shared" si="60"/>
        <v>#DIV/0!</v>
      </c>
      <c r="BI220" s="8" t="e">
        <f t="shared" si="61"/>
        <v>#DIV/0!</v>
      </c>
      <c r="BJ220" s="8" t="e">
        <f t="shared" si="62"/>
        <v>#DIV/0!</v>
      </c>
    </row>
    <row r="221" spans="1:62" s="13" customFormat="1" x14ac:dyDescent="0.8">
      <c r="A221">
        <v>24057072</v>
      </c>
      <c r="B221" t="s">
        <v>10</v>
      </c>
      <c r="C221">
        <v>2013</v>
      </c>
      <c r="D221" t="s">
        <v>360</v>
      </c>
      <c r="E221" t="s">
        <v>6</v>
      </c>
      <c r="F221" t="s">
        <v>149</v>
      </c>
      <c r="G221" s="10" t="s">
        <v>43</v>
      </c>
      <c r="H221" s="10" t="s">
        <v>54</v>
      </c>
      <c r="I221" s="10">
        <v>53.2</v>
      </c>
      <c r="J221" s="10"/>
      <c r="K221" s="10" t="s">
        <v>402</v>
      </c>
      <c r="L221" s="4" t="s">
        <v>39</v>
      </c>
      <c r="M221" s="58" t="s">
        <v>579</v>
      </c>
      <c r="N221" s="10" t="s">
        <v>955</v>
      </c>
      <c r="O221" s="4" t="s">
        <v>55</v>
      </c>
      <c r="P221" s="4" t="s">
        <v>956</v>
      </c>
      <c r="Q221" s="4" t="s">
        <v>55</v>
      </c>
      <c r="R221" s="4"/>
      <c r="S221" s="10">
        <v>16</v>
      </c>
      <c r="T221" s="10"/>
      <c r="U221" s="10" t="s">
        <v>402</v>
      </c>
      <c r="V221" s="10">
        <v>6.2</v>
      </c>
      <c r="W221" s="10" t="s">
        <v>402</v>
      </c>
      <c r="X221" s="10" t="s">
        <v>402</v>
      </c>
      <c r="Y221" s="4" t="s">
        <v>52</v>
      </c>
      <c r="Z221" s="10" t="s">
        <v>53</v>
      </c>
      <c r="AA221" s="10" t="s">
        <v>742</v>
      </c>
      <c r="AB221" s="4" t="e">
        <f t="shared" si="51"/>
        <v>#VALUE!</v>
      </c>
      <c r="AC221" s="10">
        <v>2.9</v>
      </c>
      <c r="AD221" s="10">
        <v>1.1000000000000001</v>
      </c>
      <c r="AE221" s="10">
        <v>0.3</v>
      </c>
      <c r="AF221" s="10" t="s">
        <v>99</v>
      </c>
      <c r="AG221" s="10" t="s">
        <v>557</v>
      </c>
      <c r="AH221" s="10" t="s">
        <v>105</v>
      </c>
      <c r="AI221" s="10" t="s">
        <v>742</v>
      </c>
      <c r="AJ221" s="4" t="s">
        <v>125</v>
      </c>
      <c r="AK221" s="4" t="s">
        <v>151</v>
      </c>
      <c r="AL221" s="10" t="s">
        <v>742</v>
      </c>
      <c r="AM221" s="10" t="s">
        <v>742</v>
      </c>
      <c r="AN221" s="4" t="e">
        <f t="shared" si="52"/>
        <v>#VALUE!</v>
      </c>
      <c r="AO221" s="28"/>
      <c r="AP221" s="12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8" t="e">
        <f t="shared" si="53"/>
        <v>#DIV/0!</v>
      </c>
      <c r="BB221" s="8" t="e">
        <f t="shared" si="54"/>
        <v>#DIV/0!</v>
      </c>
      <c r="BC221" s="8" t="e">
        <f t="shared" si="55"/>
        <v>#DIV/0!</v>
      </c>
      <c r="BD221" s="8" t="e">
        <f t="shared" si="56"/>
        <v>#DIV/0!</v>
      </c>
      <c r="BE221" s="8" t="e">
        <f t="shared" si="57"/>
        <v>#DIV/0!</v>
      </c>
      <c r="BF221" s="8" t="e">
        <f t="shared" si="58"/>
        <v>#DIV/0!</v>
      </c>
      <c r="BG221" s="8" t="e">
        <f t="shared" si="59"/>
        <v>#DIV/0!</v>
      </c>
      <c r="BH221" s="8" t="e">
        <f t="shared" si="60"/>
        <v>#DIV/0!</v>
      </c>
      <c r="BI221" s="8" t="e">
        <f t="shared" si="61"/>
        <v>#DIV/0!</v>
      </c>
      <c r="BJ221" s="8" t="e">
        <f t="shared" si="62"/>
        <v>#DIV/0!</v>
      </c>
    </row>
    <row r="222" spans="1:62" s="13" customFormat="1" x14ac:dyDescent="0.8">
      <c r="A222">
        <v>21854047</v>
      </c>
      <c r="B222" t="s">
        <v>7</v>
      </c>
      <c r="C222">
        <v>2011</v>
      </c>
      <c r="D222" t="s">
        <v>361</v>
      </c>
      <c r="E222" t="s">
        <v>6</v>
      </c>
      <c r="F222" t="s">
        <v>149</v>
      </c>
      <c r="G222" s="10" t="s">
        <v>37</v>
      </c>
      <c r="H222" s="10" t="s">
        <v>114</v>
      </c>
      <c r="I222" s="10">
        <v>125.6</v>
      </c>
      <c r="J222" s="10"/>
      <c r="K222" s="10">
        <v>35</v>
      </c>
      <c r="L222" s="4" t="s">
        <v>39</v>
      </c>
      <c r="M222" s="58" t="s">
        <v>51</v>
      </c>
      <c r="N222" s="10" t="s">
        <v>957</v>
      </c>
      <c r="O222" s="4" t="s">
        <v>72</v>
      </c>
      <c r="P222" s="4" t="s">
        <v>960</v>
      </c>
      <c r="Q222" s="4" t="s">
        <v>124</v>
      </c>
      <c r="R222" s="4"/>
      <c r="S222" s="10">
        <v>27.4</v>
      </c>
      <c r="T222" s="10"/>
      <c r="U222" s="10" t="s">
        <v>402</v>
      </c>
      <c r="V222" s="10" t="s">
        <v>402</v>
      </c>
      <c r="W222" s="10" t="s">
        <v>402</v>
      </c>
      <c r="X222" s="10" t="s">
        <v>402</v>
      </c>
      <c r="Y222" s="4" t="s">
        <v>52</v>
      </c>
      <c r="Z222" s="10" t="s">
        <v>42</v>
      </c>
      <c r="AA222" s="10">
        <v>1</v>
      </c>
      <c r="AB222" s="4" t="e">
        <f t="shared" si="51"/>
        <v>#VALUE!</v>
      </c>
      <c r="AC222" s="10" t="s">
        <v>402</v>
      </c>
      <c r="AD222" s="10" t="s">
        <v>402</v>
      </c>
      <c r="AE222" s="10" t="s">
        <v>402</v>
      </c>
      <c r="AF222" s="10" t="s">
        <v>402</v>
      </c>
      <c r="AG222" s="10" t="s">
        <v>402</v>
      </c>
      <c r="AH222" s="10" t="s">
        <v>402</v>
      </c>
      <c r="AI222" s="10" t="s">
        <v>131</v>
      </c>
      <c r="AJ222" s="4" t="s">
        <v>127</v>
      </c>
      <c r="AK222" s="10" t="s">
        <v>742</v>
      </c>
      <c r="AL222" s="10" t="s">
        <v>402</v>
      </c>
      <c r="AM222" s="10" t="s">
        <v>402</v>
      </c>
      <c r="AN222" s="4" t="e">
        <f t="shared" si="52"/>
        <v>#VALUE!</v>
      </c>
      <c r="AO222" s="28" t="s">
        <v>958</v>
      </c>
      <c r="AP222" s="12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8" t="e">
        <f t="shared" si="53"/>
        <v>#DIV/0!</v>
      </c>
      <c r="BB222" s="8" t="e">
        <f t="shared" si="54"/>
        <v>#DIV/0!</v>
      </c>
      <c r="BC222" s="8" t="e">
        <f t="shared" si="55"/>
        <v>#DIV/0!</v>
      </c>
      <c r="BD222" s="8" t="e">
        <f t="shared" si="56"/>
        <v>#DIV/0!</v>
      </c>
      <c r="BE222" s="8" t="e">
        <f t="shared" si="57"/>
        <v>#DIV/0!</v>
      </c>
      <c r="BF222" s="8" t="e">
        <f t="shared" si="58"/>
        <v>#DIV/0!</v>
      </c>
      <c r="BG222" s="8" t="e">
        <f t="shared" si="59"/>
        <v>#DIV/0!</v>
      </c>
      <c r="BH222" s="8" t="e">
        <f t="shared" si="60"/>
        <v>#DIV/0!</v>
      </c>
      <c r="BI222" s="8" t="e">
        <f t="shared" si="61"/>
        <v>#DIV/0!</v>
      </c>
      <c r="BJ222" s="8" t="e">
        <f t="shared" si="62"/>
        <v>#DIV/0!</v>
      </c>
    </row>
    <row r="223" spans="1:62" s="13" customFormat="1" x14ac:dyDescent="0.8">
      <c r="A223">
        <v>31682447</v>
      </c>
      <c r="B223" t="s">
        <v>13</v>
      </c>
      <c r="C223">
        <v>2019</v>
      </c>
      <c r="D223" t="s">
        <v>362</v>
      </c>
      <c r="E223" t="s">
        <v>6</v>
      </c>
      <c r="F223" t="s">
        <v>149</v>
      </c>
      <c r="G223" s="10" t="s">
        <v>43</v>
      </c>
      <c r="H223" s="10" t="s">
        <v>54</v>
      </c>
      <c r="I223" s="10">
        <v>55</v>
      </c>
      <c r="J223" s="10"/>
      <c r="K223" s="10" t="s">
        <v>402</v>
      </c>
      <c r="L223" s="4" t="s">
        <v>39</v>
      </c>
      <c r="M223" s="58" t="s">
        <v>62</v>
      </c>
      <c r="N223" s="10"/>
      <c r="O223" s="4" t="s">
        <v>55</v>
      </c>
      <c r="P223" s="4" t="s">
        <v>959</v>
      </c>
      <c r="Q223" s="4" t="s">
        <v>149</v>
      </c>
      <c r="R223" s="4"/>
      <c r="S223" s="10">
        <v>10</v>
      </c>
      <c r="T223" s="10"/>
      <c r="U223" s="10" t="s">
        <v>402</v>
      </c>
      <c r="V223" s="10" t="s">
        <v>402</v>
      </c>
      <c r="W223" s="10" t="s">
        <v>402</v>
      </c>
      <c r="X223" s="10" t="s">
        <v>402</v>
      </c>
      <c r="Y223" s="4" t="s">
        <v>47</v>
      </c>
      <c r="Z223" s="10" t="s">
        <v>42</v>
      </c>
      <c r="AA223" s="10">
        <v>1</v>
      </c>
      <c r="AB223" s="4">
        <f t="shared" si="51"/>
        <v>63.367916999201924</v>
      </c>
      <c r="AC223" s="10" t="s">
        <v>402</v>
      </c>
      <c r="AD223" s="10" t="s">
        <v>402</v>
      </c>
      <c r="AE223" s="10" t="s">
        <v>402</v>
      </c>
      <c r="AF223" s="10" t="s">
        <v>60</v>
      </c>
      <c r="AG223" s="10" t="s">
        <v>613</v>
      </c>
      <c r="AH223" s="10" t="s">
        <v>780</v>
      </c>
      <c r="AI223" s="10" t="s">
        <v>119</v>
      </c>
      <c r="AJ223" s="4" t="s">
        <v>127</v>
      </c>
      <c r="AK223" s="10" t="s">
        <v>742</v>
      </c>
      <c r="AL223" s="10">
        <v>459</v>
      </c>
      <c r="AM223" s="10">
        <v>1253</v>
      </c>
      <c r="AN223" s="4">
        <f t="shared" si="52"/>
        <v>63.367916999201924</v>
      </c>
      <c r="AO223" s="28"/>
      <c r="AP223" s="12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8" t="e">
        <f t="shared" si="53"/>
        <v>#DIV/0!</v>
      </c>
      <c r="BB223" s="8" t="e">
        <f t="shared" si="54"/>
        <v>#DIV/0!</v>
      </c>
      <c r="BC223" s="8" t="e">
        <f t="shared" si="55"/>
        <v>#DIV/0!</v>
      </c>
      <c r="BD223" s="8" t="e">
        <f t="shared" si="56"/>
        <v>#DIV/0!</v>
      </c>
      <c r="BE223" s="8" t="e">
        <f t="shared" si="57"/>
        <v>#DIV/0!</v>
      </c>
      <c r="BF223" s="8" t="e">
        <f t="shared" si="58"/>
        <v>#DIV/0!</v>
      </c>
      <c r="BG223" s="8" t="e">
        <f t="shared" si="59"/>
        <v>#DIV/0!</v>
      </c>
      <c r="BH223" s="8" t="e">
        <f t="shared" si="60"/>
        <v>#DIV/0!</v>
      </c>
      <c r="BI223" s="8" t="e">
        <f t="shared" si="61"/>
        <v>#DIV/0!</v>
      </c>
      <c r="BJ223" s="8" t="e">
        <f t="shared" si="62"/>
        <v>#DIV/0!</v>
      </c>
    </row>
    <row r="224" spans="1:62" s="13" customFormat="1" x14ac:dyDescent="0.8">
      <c r="A224">
        <v>22159192</v>
      </c>
      <c r="B224" t="s">
        <v>10</v>
      </c>
      <c r="C224">
        <v>2012</v>
      </c>
      <c r="D224" t="s">
        <v>363</v>
      </c>
      <c r="E224" t="s">
        <v>6</v>
      </c>
      <c r="F224" t="s">
        <v>149</v>
      </c>
      <c r="G224" s="26"/>
      <c r="H224" s="26"/>
      <c r="I224" s="26"/>
      <c r="J224" s="26" t="s">
        <v>962</v>
      </c>
      <c r="K224" s="26"/>
      <c r="L224" s="26"/>
      <c r="M224" s="61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8"/>
      <c r="AP224" s="12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8" t="e">
        <f t="shared" si="53"/>
        <v>#DIV/0!</v>
      </c>
      <c r="BB224" s="8" t="e">
        <f t="shared" si="54"/>
        <v>#DIV/0!</v>
      </c>
      <c r="BC224" s="8" t="e">
        <f t="shared" si="55"/>
        <v>#DIV/0!</v>
      </c>
      <c r="BD224" s="8" t="e">
        <f t="shared" si="56"/>
        <v>#DIV/0!</v>
      </c>
      <c r="BE224" s="8" t="e">
        <f t="shared" si="57"/>
        <v>#DIV/0!</v>
      </c>
      <c r="BF224" s="8" t="e">
        <f t="shared" si="58"/>
        <v>#DIV/0!</v>
      </c>
      <c r="BG224" s="8" t="e">
        <f t="shared" si="59"/>
        <v>#DIV/0!</v>
      </c>
      <c r="BH224" s="8" t="e">
        <f t="shared" si="60"/>
        <v>#DIV/0!</v>
      </c>
      <c r="BI224" s="8" t="e">
        <f t="shared" si="61"/>
        <v>#DIV/0!</v>
      </c>
      <c r="BJ224" s="8" t="e">
        <f t="shared" si="62"/>
        <v>#DIV/0!</v>
      </c>
    </row>
    <row r="225" spans="1:85" s="13" customFormat="1" x14ac:dyDescent="0.8">
      <c r="A225">
        <v>26093792</v>
      </c>
      <c r="B225" t="s">
        <v>14</v>
      </c>
      <c r="C225">
        <v>2015</v>
      </c>
      <c r="D225" t="s">
        <v>364</v>
      </c>
      <c r="E225" t="s">
        <v>6</v>
      </c>
      <c r="F225" t="s">
        <v>149</v>
      </c>
      <c r="G225" s="10" t="s">
        <v>43</v>
      </c>
      <c r="H225" s="10" t="s">
        <v>54</v>
      </c>
      <c r="I225" s="10">
        <v>175</v>
      </c>
      <c r="J225" s="10"/>
      <c r="K225" s="10" t="s">
        <v>402</v>
      </c>
      <c r="L225" s="4" t="s">
        <v>39</v>
      </c>
      <c r="M225" s="58" t="s">
        <v>74</v>
      </c>
      <c r="N225" s="10" t="s">
        <v>965</v>
      </c>
      <c r="O225" s="4" t="s">
        <v>55</v>
      </c>
      <c r="P225" s="4" t="s">
        <v>964</v>
      </c>
      <c r="Q225" s="4" t="s">
        <v>55</v>
      </c>
      <c r="R225" s="4"/>
      <c r="S225" s="10">
        <v>5</v>
      </c>
      <c r="T225" s="10"/>
      <c r="U225" s="10" t="s">
        <v>402</v>
      </c>
      <c r="V225" s="10" t="s">
        <v>402</v>
      </c>
      <c r="W225" s="10" t="s">
        <v>402</v>
      </c>
      <c r="X225" s="10" t="s">
        <v>402</v>
      </c>
      <c r="Y225" s="4" t="s">
        <v>41</v>
      </c>
      <c r="Z225" s="10" t="s">
        <v>60</v>
      </c>
      <c r="AA225" s="10">
        <v>7</v>
      </c>
      <c r="AB225" s="4">
        <f t="shared" si="51"/>
        <v>79.003558718861214</v>
      </c>
      <c r="AC225" s="10" t="s">
        <v>402</v>
      </c>
      <c r="AD225" s="10" t="s">
        <v>402</v>
      </c>
      <c r="AE225" s="10" t="s">
        <v>402</v>
      </c>
      <c r="AF225" s="10" t="s">
        <v>402</v>
      </c>
      <c r="AG225" s="10" t="s">
        <v>402</v>
      </c>
      <c r="AH225" s="10" t="s">
        <v>402</v>
      </c>
      <c r="AI225" s="10" t="s">
        <v>963</v>
      </c>
      <c r="AJ225" s="4" t="s">
        <v>126</v>
      </c>
      <c r="AK225" s="4" t="s">
        <v>738</v>
      </c>
      <c r="AL225" s="10">
        <v>5.9</v>
      </c>
      <c r="AM225" s="10">
        <v>28.1</v>
      </c>
      <c r="AN225" s="4">
        <f t="shared" si="52"/>
        <v>79.003558718861214</v>
      </c>
      <c r="AO225" s="28"/>
      <c r="AP225" s="12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8" t="e">
        <f t="shared" si="53"/>
        <v>#DIV/0!</v>
      </c>
      <c r="BB225" s="8" t="e">
        <f t="shared" si="54"/>
        <v>#DIV/0!</v>
      </c>
      <c r="BC225" s="8" t="e">
        <f t="shared" si="55"/>
        <v>#DIV/0!</v>
      </c>
      <c r="BD225" s="8" t="e">
        <f t="shared" si="56"/>
        <v>#DIV/0!</v>
      </c>
      <c r="BE225" s="8" t="e">
        <f t="shared" si="57"/>
        <v>#DIV/0!</v>
      </c>
      <c r="BF225" s="8" t="e">
        <f t="shared" si="58"/>
        <v>#DIV/0!</v>
      </c>
      <c r="BG225" s="8" t="e">
        <f t="shared" si="59"/>
        <v>#DIV/0!</v>
      </c>
      <c r="BH225" s="8" t="e">
        <f t="shared" si="60"/>
        <v>#DIV/0!</v>
      </c>
      <c r="BI225" s="8" t="e">
        <f t="shared" si="61"/>
        <v>#DIV/0!</v>
      </c>
      <c r="BJ225" s="8" t="e">
        <f t="shared" si="62"/>
        <v>#DIV/0!</v>
      </c>
    </row>
    <row r="226" spans="1:85" s="13" customFormat="1" x14ac:dyDescent="0.8">
      <c r="A226">
        <v>20681684</v>
      </c>
      <c r="B226" t="s">
        <v>18</v>
      </c>
      <c r="C226">
        <v>2010</v>
      </c>
      <c r="D226" t="s">
        <v>365</v>
      </c>
      <c r="E226" t="s">
        <v>6</v>
      </c>
      <c r="F226" t="s">
        <v>149</v>
      </c>
      <c r="G226" s="10" t="s">
        <v>742</v>
      </c>
      <c r="H226" s="10" t="s">
        <v>742</v>
      </c>
      <c r="I226" s="10">
        <v>130</v>
      </c>
      <c r="J226" s="10" t="s">
        <v>967</v>
      </c>
      <c r="K226" s="10" t="s">
        <v>515</v>
      </c>
      <c r="L226" s="4" t="s">
        <v>39</v>
      </c>
      <c r="M226" s="58" t="s">
        <v>62</v>
      </c>
      <c r="N226" s="10"/>
      <c r="O226" s="4" t="s">
        <v>72</v>
      </c>
      <c r="P226" s="4" t="s">
        <v>966</v>
      </c>
      <c r="Q226" s="4" t="s">
        <v>149</v>
      </c>
      <c r="R226" s="4"/>
      <c r="S226" s="10" t="s">
        <v>742</v>
      </c>
      <c r="T226" s="10"/>
      <c r="U226" s="10" t="s">
        <v>402</v>
      </c>
      <c r="V226" s="10" t="s">
        <v>402</v>
      </c>
      <c r="W226" s="10" t="s">
        <v>402</v>
      </c>
      <c r="X226" s="10" t="s">
        <v>402</v>
      </c>
      <c r="Y226" s="10" t="s">
        <v>742</v>
      </c>
      <c r="Z226" s="10" t="s">
        <v>53</v>
      </c>
      <c r="AA226" s="10" t="s">
        <v>742</v>
      </c>
      <c r="AB226" s="4" t="e">
        <f t="shared" si="51"/>
        <v>#VALUE!</v>
      </c>
      <c r="AC226" s="10" t="s">
        <v>742</v>
      </c>
      <c r="AD226" s="10" t="s">
        <v>742</v>
      </c>
      <c r="AE226" s="10" t="s">
        <v>742</v>
      </c>
      <c r="AF226" s="10" t="s">
        <v>742</v>
      </c>
      <c r="AG226" s="10" t="s">
        <v>742</v>
      </c>
      <c r="AH226" s="10" t="s">
        <v>742</v>
      </c>
      <c r="AI226" s="10" t="s">
        <v>131</v>
      </c>
      <c r="AJ226" s="4" t="s">
        <v>127</v>
      </c>
      <c r="AK226" s="10" t="s">
        <v>742</v>
      </c>
      <c r="AL226" s="10" t="s">
        <v>742</v>
      </c>
      <c r="AM226" s="10" t="s">
        <v>742</v>
      </c>
      <c r="AN226" s="4" t="e">
        <f t="shared" si="52"/>
        <v>#VALUE!</v>
      </c>
      <c r="AO226" s="28" t="s">
        <v>511</v>
      </c>
      <c r="AP226" s="12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8" t="e">
        <f t="shared" si="53"/>
        <v>#DIV/0!</v>
      </c>
      <c r="BB226" s="8" t="e">
        <f t="shared" si="54"/>
        <v>#DIV/0!</v>
      </c>
      <c r="BC226" s="8" t="e">
        <f t="shared" si="55"/>
        <v>#DIV/0!</v>
      </c>
      <c r="BD226" s="8" t="e">
        <f t="shared" si="56"/>
        <v>#DIV/0!</v>
      </c>
      <c r="BE226" s="8" t="e">
        <f t="shared" si="57"/>
        <v>#DIV/0!</v>
      </c>
      <c r="BF226" s="8" t="e">
        <f t="shared" si="58"/>
        <v>#DIV/0!</v>
      </c>
      <c r="BG226" s="8" t="e">
        <f t="shared" si="59"/>
        <v>#DIV/0!</v>
      </c>
      <c r="BH226" s="8" t="e">
        <f t="shared" si="60"/>
        <v>#DIV/0!</v>
      </c>
      <c r="BI226" s="8" t="e">
        <f t="shared" si="61"/>
        <v>#DIV/0!</v>
      </c>
      <c r="BJ226" s="8" t="e">
        <f t="shared" si="62"/>
        <v>#DIV/0!</v>
      </c>
    </row>
    <row r="227" spans="1:85" s="13" customFormat="1" x14ac:dyDescent="0.8">
      <c r="A227" s="40">
        <v>30642157</v>
      </c>
      <c r="B227" s="40" t="s">
        <v>7</v>
      </c>
      <c r="C227" s="40">
        <v>2019</v>
      </c>
      <c r="D227" s="40" t="s">
        <v>366</v>
      </c>
      <c r="E227" s="40" t="s">
        <v>6</v>
      </c>
      <c r="F227" s="40" t="s">
        <v>149</v>
      </c>
      <c r="G227" s="10" t="s">
        <v>43</v>
      </c>
      <c r="H227" s="10" t="s">
        <v>54</v>
      </c>
      <c r="I227" s="10">
        <v>65</v>
      </c>
      <c r="J227" s="10"/>
      <c r="K227" s="10" t="s">
        <v>515</v>
      </c>
      <c r="L227" s="4" t="s">
        <v>39</v>
      </c>
      <c r="M227" s="58" t="s">
        <v>1070</v>
      </c>
      <c r="N227" s="10" t="s">
        <v>969</v>
      </c>
      <c r="O227" s="4" t="s">
        <v>72</v>
      </c>
      <c r="P227" s="4" t="s">
        <v>968</v>
      </c>
      <c r="Q227" s="4" t="s">
        <v>55</v>
      </c>
      <c r="R227" s="4"/>
      <c r="S227" s="10">
        <v>20</v>
      </c>
      <c r="T227" s="10"/>
      <c r="U227" s="10" t="s">
        <v>402</v>
      </c>
      <c r="V227" s="10" t="s">
        <v>402</v>
      </c>
      <c r="W227" s="10" t="s">
        <v>402</v>
      </c>
      <c r="X227" s="10" t="s">
        <v>402</v>
      </c>
      <c r="Y227" s="4" t="s">
        <v>41</v>
      </c>
      <c r="Z227" s="10" t="s">
        <v>55</v>
      </c>
      <c r="AA227" s="10">
        <v>4</v>
      </c>
      <c r="AB227" s="4">
        <f t="shared" si="51"/>
        <v>88.502202643171813</v>
      </c>
      <c r="AC227" s="10" t="s">
        <v>402</v>
      </c>
      <c r="AD227" s="10" t="s">
        <v>402</v>
      </c>
      <c r="AE227" s="10" t="s">
        <v>402</v>
      </c>
      <c r="AF227" s="10" t="s">
        <v>60</v>
      </c>
      <c r="AG227" s="10" t="s">
        <v>613</v>
      </c>
      <c r="AH227" s="10" t="s">
        <v>63</v>
      </c>
      <c r="AI227" s="10" t="s">
        <v>55</v>
      </c>
      <c r="AJ227" s="4" t="s">
        <v>127</v>
      </c>
      <c r="AK227" s="10" t="s">
        <v>742</v>
      </c>
      <c r="AL227" s="10">
        <v>2.61</v>
      </c>
      <c r="AM227" s="10">
        <v>22.7</v>
      </c>
      <c r="AN227" s="4">
        <f t="shared" si="52"/>
        <v>88.502202643171813</v>
      </c>
      <c r="AO227" s="28" t="s">
        <v>970</v>
      </c>
      <c r="AP227" s="12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8" t="e">
        <f t="shared" si="53"/>
        <v>#DIV/0!</v>
      </c>
      <c r="BB227" s="8" t="e">
        <f t="shared" si="54"/>
        <v>#DIV/0!</v>
      </c>
      <c r="BC227" s="8" t="e">
        <f t="shared" si="55"/>
        <v>#DIV/0!</v>
      </c>
      <c r="BD227" s="8" t="e">
        <f t="shared" si="56"/>
        <v>#DIV/0!</v>
      </c>
      <c r="BE227" s="8" t="e">
        <f t="shared" si="57"/>
        <v>#DIV/0!</v>
      </c>
      <c r="BF227" s="8" t="e">
        <f t="shared" si="58"/>
        <v>#DIV/0!</v>
      </c>
      <c r="BG227" s="8" t="e">
        <f t="shared" si="59"/>
        <v>#DIV/0!</v>
      </c>
      <c r="BH227" s="8" t="e">
        <f t="shared" si="60"/>
        <v>#DIV/0!</v>
      </c>
      <c r="BI227" s="8" t="e">
        <f t="shared" si="61"/>
        <v>#DIV/0!</v>
      </c>
      <c r="BJ227" s="8" t="e">
        <f t="shared" si="62"/>
        <v>#DIV/0!</v>
      </c>
    </row>
    <row r="228" spans="1:85" s="13" customFormat="1" x14ac:dyDescent="0.8">
      <c r="A228">
        <v>19299012</v>
      </c>
      <c r="B228" t="s">
        <v>14</v>
      </c>
      <c r="C228">
        <v>2009</v>
      </c>
      <c r="D228" t="s">
        <v>367</v>
      </c>
      <c r="E228" t="s">
        <v>6</v>
      </c>
      <c r="F228" t="s">
        <v>149</v>
      </c>
      <c r="G228" s="4" t="s">
        <v>43</v>
      </c>
      <c r="H228" s="4" t="s">
        <v>61</v>
      </c>
      <c r="I228" s="4">
        <v>234</v>
      </c>
      <c r="J228" s="4"/>
      <c r="K228" s="43" t="s">
        <v>1060</v>
      </c>
      <c r="L228" s="4" t="s">
        <v>39</v>
      </c>
      <c r="M228" s="63"/>
      <c r="N228" s="4"/>
      <c r="O228" s="4" t="s">
        <v>72</v>
      </c>
      <c r="P228" s="4" t="s">
        <v>810</v>
      </c>
      <c r="Q228" s="4" t="s">
        <v>40</v>
      </c>
      <c r="R228" s="4" t="s">
        <v>1061</v>
      </c>
      <c r="S228" s="4" t="s">
        <v>402</v>
      </c>
      <c r="T228" s="4" t="s">
        <v>1062</v>
      </c>
      <c r="U228" s="4" t="s">
        <v>1063</v>
      </c>
      <c r="V228" s="4" t="s">
        <v>402</v>
      </c>
      <c r="W228" s="4">
        <v>118.8</v>
      </c>
      <c r="X228" s="4" t="s">
        <v>402</v>
      </c>
      <c r="Y228" s="54" t="s">
        <v>1064</v>
      </c>
      <c r="Z228" s="54"/>
      <c r="AA228" s="4">
        <v>1</v>
      </c>
      <c r="AB228" s="4" t="e">
        <f>AN228</f>
        <v>#DIV/0!</v>
      </c>
      <c r="AC228" s="4" t="s">
        <v>402</v>
      </c>
      <c r="AD228" s="4" t="s">
        <v>402</v>
      </c>
      <c r="AE228" s="4" t="s">
        <v>402</v>
      </c>
      <c r="AF228" s="4" t="s">
        <v>402</v>
      </c>
      <c r="AG228" s="4" t="s">
        <v>402</v>
      </c>
      <c r="AH228" s="4" t="s">
        <v>402</v>
      </c>
      <c r="AI228" s="4" t="s">
        <v>131</v>
      </c>
      <c r="AJ228" s="4" t="s">
        <v>127</v>
      </c>
      <c r="AK228" s="4"/>
      <c r="AL228" s="4"/>
      <c r="AM228" s="4"/>
      <c r="AN228" s="4" t="e">
        <f>(1-(AL228/AM228))*100</f>
        <v>#DIV/0!</v>
      </c>
      <c r="AO228" s="28" t="s">
        <v>1065</v>
      </c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 t="e">
        <f t="shared" ref="BB228:BH228" si="63">(AP228/$BA228)*100</f>
        <v>#DIV/0!</v>
      </c>
      <c r="BC228" s="7" t="e">
        <f t="shared" si="63"/>
        <v>#DIV/0!</v>
      </c>
      <c r="BD228" s="7" t="e">
        <f t="shared" si="63"/>
        <v>#DIV/0!</v>
      </c>
      <c r="BE228" s="7" t="e">
        <f t="shared" si="63"/>
        <v>#DIV/0!</v>
      </c>
      <c r="BF228" s="7" t="e">
        <f t="shared" si="63"/>
        <v>#DIV/0!</v>
      </c>
      <c r="BG228" s="7" t="e">
        <f t="shared" si="63"/>
        <v>#DIV/0!</v>
      </c>
      <c r="BH228" s="7" t="e">
        <f t="shared" si="63"/>
        <v>#DIV/0!</v>
      </c>
      <c r="BI228" s="7" t="e">
        <f t="shared" si="61"/>
        <v>#DIV/0!</v>
      </c>
      <c r="BJ228" s="7" t="e">
        <f t="shared" si="62"/>
        <v>#DIV/0!</v>
      </c>
      <c r="BK228" s="44"/>
      <c r="BL228" s="44"/>
      <c r="BM228" s="44"/>
      <c r="BN228" s="44"/>
      <c r="BO228" s="44"/>
      <c r="BP228" s="44"/>
      <c r="BQ228" s="44"/>
      <c r="BR228" s="44"/>
      <c r="BS228" s="44"/>
      <c r="BT228" s="44"/>
      <c r="BU228" s="44"/>
      <c r="BV228" s="44"/>
      <c r="BW228" s="44"/>
      <c r="BX228" s="44"/>
      <c r="BY228" s="44"/>
      <c r="BZ228" s="44"/>
      <c r="CA228" s="44"/>
      <c r="CB228" s="44"/>
      <c r="CC228" s="44"/>
      <c r="CD228" s="44"/>
    </row>
    <row r="229" spans="1:85" s="13" customFormat="1" x14ac:dyDescent="0.8">
      <c r="A229">
        <v>26220401</v>
      </c>
      <c r="B229" t="s">
        <v>10</v>
      </c>
      <c r="C229">
        <v>2015</v>
      </c>
      <c r="D229" t="s">
        <v>368</v>
      </c>
      <c r="E229" t="s">
        <v>6</v>
      </c>
      <c r="F229" t="s">
        <v>149</v>
      </c>
      <c r="G229" s="4" t="s">
        <v>37</v>
      </c>
      <c r="H229" s="4" t="s">
        <v>114</v>
      </c>
      <c r="I229" s="4">
        <v>70</v>
      </c>
      <c r="J229" s="4"/>
      <c r="K229" s="4" t="s">
        <v>402</v>
      </c>
      <c r="L229" s="4" t="s">
        <v>39</v>
      </c>
      <c r="M229" s="63" t="s">
        <v>72</v>
      </c>
      <c r="N229" s="4" t="s">
        <v>1026</v>
      </c>
      <c r="O229" s="4" t="s">
        <v>62</v>
      </c>
      <c r="P229" s="4" t="s">
        <v>1027</v>
      </c>
      <c r="Q229" s="4" t="s">
        <v>55</v>
      </c>
      <c r="R229" s="4" t="s">
        <v>1028</v>
      </c>
      <c r="S229" s="4">
        <v>4</v>
      </c>
      <c r="T229" s="4"/>
      <c r="U229" s="4" t="s">
        <v>402</v>
      </c>
      <c r="V229" s="4" t="s">
        <v>402</v>
      </c>
      <c r="W229" s="4" t="s">
        <v>402</v>
      </c>
      <c r="X229" s="4" t="s">
        <v>402</v>
      </c>
      <c r="Y229" s="4" t="s">
        <v>41</v>
      </c>
      <c r="Z229" s="4" t="s">
        <v>60</v>
      </c>
      <c r="AA229" s="4">
        <v>7</v>
      </c>
      <c r="AB229" s="4">
        <f t="shared" si="51"/>
        <v>91.659646166807079</v>
      </c>
      <c r="AC229" s="4" t="s">
        <v>402</v>
      </c>
      <c r="AD229" s="4" t="s">
        <v>402</v>
      </c>
      <c r="AE229" s="4" t="s">
        <v>402</v>
      </c>
      <c r="AF229" s="4" t="s">
        <v>402</v>
      </c>
      <c r="AG229" s="4" t="s">
        <v>402</v>
      </c>
      <c r="AH229" s="4" t="s">
        <v>402</v>
      </c>
      <c r="AI229" s="4" t="s">
        <v>495</v>
      </c>
      <c r="AJ229" s="4" t="s">
        <v>126</v>
      </c>
      <c r="AK229" s="4" t="s">
        <v>840</v>
      </c>
      <c r="AL229" s="4">
        <v>0.99</v>
      </c>
      <c r="AM229" s="4">
        <v>11.87</v>
      </c>
      <c r="AN229" s="4">
        <f t="shared" si="52"/>
        <v>91.659646166807079</v>
      </c>
      <c r="AO229" s="28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 t="e">
        <f t="shared" ref="BB229:BL238" si="64">(AP229/$BA229)*100</f>
        <v>#DIV/0!</v>
      </c>
      <c r="BC229" s="7" t="e">
        <f t="shared" si="64"/>
        <v>#DIV/0!</v>
      </c>
      <c r="BD229" s="7" t="e">
        <f t="shared" si="64"/>
        <v>#DIV/0!</v>
      </c>
      <c r="BE229" s="7" t="e">
        <f t="shared" si="64"/>
        <v>#DIV/0!</v>
      </c>
      <c r="BF229" s="7" t="e">
        <f t="shared" si="64"/>
        <v>#DIV/0!</v>
      </c>
      <c r="BG229" s="7" t="e">
        <f t="shared" si="64"/>
        <v>#DIV/0!</v>
      </c>
      <c r="BH229" s="7" t="e">
        <f t="shared" si="64"/>
        <v>#DIV/0!</v>
      </c>
      <c r="BI229" s="7" t="e">
        <f t="shared" si="64"/>
        <v>#DIV/0!</v>
      </c>
      <c r="BJ229" s="7" t="e">
        <f t="shared" si="64"/>
        <v>#DIV/0!</v>
      </c>
      <c r="BK229" s="7" t="e">
        <f t="shared" si="64"/>
        <v>#DIV/0!</v>
      </c>
      <c r="BL229" s="7" t="e">
        <f t="shared" si="64"/>
        <v>#DIV/0!</v>
      </c>
      <c r="BM229" s="45"/>
      <c r="BN229" s="45"/>
      <c r="BO229" s="45"/>
      <c r="BP229" s="45"/>
      <c r="BQ229" s="45"/>
      <c r="BR229" s="44"/>
      <c r="BS229" s="44"/>
      <c r="BT229" s="44"/>
      <c r="BU229" s="44"/>
      <c r="BV229" s="44"/>
      <c r="BW229" s="44"/>
      <c r="BX229" s="44"/>
      <c r="BY229" s="44"/>
      <c r="BZ229" s="44"/>
      <c r="CA229" s="44"/>
      <c r="CB229" s="44"/>
      <c r="CC229" s="44"/>
      <c r="CD229" s="44"/>
    </row>
    <row r="230" spans="1:85" s="13" customFormat="1" x14ac:dyDescent="0.8">
      <c r="A230">
        <v>23246067</v>
      </c>
      <c r="B230" t="s">
        <v>14</v>
      </c>
      <c r="C230">
        <v>2013</v>
      </c>
      <c r="D230" t="s">
        <v>369</v>
      </c>
      <c r="E230" t="s">
        <v>6</v>
      </c>
      <c r="F230" t="s">
        <v>149</v>
      </c>
      <c r="G230" s="4" t="s">
        <v>43</v>
      </c>
      <c r="H230" s="4" t="s">
        <v>54</v>
      </c>
      <c r="I230" s="4">
        <v>250</v>
      </c>
      <c r="J230" s="4"/>
      <c r="K230" s="4" t="s">
        <v>402</v>
      </c>
      <c r="L230" s="4" t="s">
        <v>39</v>
      </c>
      <c r="M230" s="63" t="s">
        <v>55</v>
      </c>
      <c r="N230" s="4" t="s">
        <v>1029</v>
      </c>
      <c r="O230" s="4" t="s">
        <v>55</v>
      </c>
      <c r="P230" s="4" t="s">
        <v>1030</v>
      </c>
      <c r="Q230" s="4" t="s">
        <v>149</v>
      </c>
      <c r="R230" s="4" t="s">
        <v>1031</v>
      </c>
      <c r="S230" s="4" t="s">
        <v>737</v>
      </c>
      <c r="T230" s="4"/>
      <c r="U230" s="4" t="s">
        <v>402</v>
      </c>
      <c r="V230" s="4" t="s">
        <v>402</v>
      </c>
      <c r="W230" s="4" t="s">
        <v>402</v>
      </c>
      <c r="X230" s="4" t="s">
        <v>402</v>
      </c>
      <c r="Y230" s="4" t="s">
        <v>57</v>
      </c>
      <c r="Z230" s="4" t="s">
        <v>60</v>
      </c>
      <c r="AA230" s="4">
        <v>1</v>
      </c>
      <c r="AB230" s="4" t="s">
        <v>402</v>
      </c>
      <c r="AC230" s="4" t="s">
        <v>402</v>
      </c>
      <c r="AD230" s="4" t="s">
        <v>402</v>
      </c>
      <c r="AE230" s="4" t="s">
        <v>402</v>
      </c>
      <c r="AF230" s="4" t="s">
        <v>402</v>
      </c>
      <c r="AG230" s="4" t="s">
        <v>402</v>
      </c>
      <c r="AH230" s="4" t="s">
        <v>402</v>
      </c>
      <c r="AI230" s="4" t="s">
        <v>1032</v>
      </c>
      <c r="AJ230" s="4" t="s">
        <v>126</v>
      </c>
      <c r="AK230" s="4" t="s">
        <v>1033</v>
      </c>
      <c r="AL230" s="4"/>
      <c r="AM230" s="4"/>
      <c r="AN230" s="4" t="e">
        <f t="shared" si="52"/>
        <v>#DIV/0!</v>
      </c>
      <c r="AO230" s="28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 t="e">
        <f t="shared" si="64"/>
        <v>#DIV/0!</v>
      </c>
      <c r="BC230" s="7" t="e">
        <f t="shared" si="64"/>
        <v>#DIV/0!</v>
      </c>
      <c r="BD230" s="7" t="e">
        <f t="shared" si="64"/>
        <v>#DIV/0!</v>
      </c>
      <c r="BE230" s="7" t="e">
        <f t="shared" si="64"/>
        <v>#DIV/0!</v>
      </c>
      <c r="BF230" s="7" t="e">
        <f t="shared" si="64"/>
        <v>#DIV/0!</v>
      </c>
      <c r="BG230" s="7" t="e">
        <f t="shared" si="64"/>
        <v>#DIV/0!</v>
      </c>
      <c r="BH230" s="7" t="e">
        <f t="shared" si="64"/>
        <v>#DIV/0!</v>
      </c>
      <c r="BI230" s="7" t="e">
        <f t="shared" si="64"/>
        <v>#DIV/0!</v>
      </c>
      <c r="BJ230" s="7" t="e">
        <f t="shared" si="64"/>
        <v>#DIV/0!</v>
      </c>
      <c r="BK230" s="7" t="e">
        <f t="shared" si="64"/>
        <v>#DIV/0!</v>
      </c>
      <c r="BL230" s="7" t="e">
        <f t="shared" si="64"/>
        <v>#DIV/0!</v>
      </c>
      <c r="BM230" s="45"/>
      <c r="BN230" s="45"/>
      <c r="BO230" s="45"/>
      <c r="BP230" s="45"/>
      <c r="BQ230" s="45"/>
      <c r="BR230" s="44"/>
      <c r="BS230" s="44"/>
      <c r="BT230" s="44"/>
      <c r="BU230" s="44"/>
      <c r="BV230" s="44"/>
      <c r="BW230" s="44"/>
      <c r="BX230" s="44"/>
      <c r="BY230" s="44"/>
      <c r="BZ230" s="44"/>
      <c r="CA230" s="44"/>
      <c r="CB230" s="44"/>
      <c r="CC230" s="44"/>
      <c r="CD230" s="44"/>
    </row>
    <row r="231" spans="1:85" s="13" customFormat="1" x14ac:dyDescent="0.8">
      <c r="A231">
        <v>21486679</v>
      </c>
      <c r="B231" t="s">
        <v>14</v>
      </c>
      <c r="C231">
        <v>2011</v>
      </c>
      <c r="D231" t="s">
        <v>370</v>
      </c>
      <c r="E231" t="s">
        <v>6</v>
      </c>
      <c r="F231" t="s">
        <v>149</v>
      </c>
      <c r="G231" s="4" t="s">
        <v>43</v>
      </c>
      <c r="H231" s="4" t="s">
        <v>64</v>
      </c>
      <c r="I231" s="4">
        <v>263.7</v>
      </c>
      <c r="J231" s="4"/>
      <c r="K231" s="4">
        <v>24.7</v>
      </c>
      <c r="L231" s="4" t="s">
        <v>39</v>
      </c>
      <c r="M231" s="63" t="s">
        <v>76</v>
      </c>
      <c r="N231" s="4" t="s">
        <v>1034</v>
      </c>
      <c r="O231" s="4" t="s">
        <v>72</v>
      </c>
      <c r="P231" s="4" t="s">
        <v>1035</v>
      </c>
      <c r="Q231" s="4" t="s">
        <v>149</v>
      </c>
      <c r="R231" s="4" t="s">
        <v>1036</v>
      </c>
      <c r="S231" s="4" t="s">
        <v>402</v>
      </c>
      <c r="T231" s="4" t="s">
        <v>1037</v>
      </c>
      <c r="U231" s="4" t="s">
        <v>402</v>
      </c>
      <c r="V231" s="4" t="s">
        <v>402</v>
      </c>
      <c r="W231" s="4" t="s">
        <v>402</v>
      </c>
      <c r="X231" s="4" t="s">
        <v>402</v>
      </c>
      <c r="Y231" s="4" t="s">
        <v>52</v>
      </c>
      <c r="Z231" s="4" t="s">
        <v>48</v>
      </c>
      <c r="AA231" s="4">
        <v>7</v>
      </c>
      <c r="AB231" s="4">
        <v>55</v>
      </c>
      <c r="AC231" s="4" t="s">
        <v>402</v>
      </c>
      <c r="AD231" s="4" t="s">
        <v>402</v>
      </c>
      <c r="AE231" s="4" t="s">
        <v>402</v>
      </c>
      <c r="AF231" s="4" t="s">
        <v>402</v>
      </c>
      <c r="AG231" s="4" t="s">
        <v>402</v>
      </c>
      <c r="AH231" s="4" t="s">
        <v>402</v>
      </c>
      <c r="AI231" s="4" t="s">
        <v>131</v>
      </c>
      <c r="AJ231" s="4" t="s">
        <v>127</v>
      </c>
      <c r="AK231" s="4"/>
      <c r="AL231" s="4"/>
      <c r="AM231" s="4"/>
      <c r="AN231" s="4" t="e">
        <f t="shared" si="52"/>
        <v>#DIV/0!</v>
      </c>
      <c r="AO231" s="28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 t="e">
        <f t="shared" si="64"/>
        <v>#DIV/0!</v>
      </c>
      <c r="BC231" s="7" t="e">
        <f t="shared" si="64"/>
        <v>#DIV/0!</v>
      </c>
      <c r="BD231" s="7" t="e">
        <f t="shared" si="64"/>
        <v>#DIV/0!</v>
      </c>
      <c r="BE231" s="7" t="e">
        <f t="shared" si="64"/>
        <v>#DIV/0!</v>
      </c>
      <c r="BF231" s="7" t="e">
        <f t="shared" si="64"/>
        <v>#DIV/0!</v>
      </c>
      <c r="BG231" s="7" t="e">
        <f t="shared" si="64"/>
        <v>#DIV/0!</v>
      </c>
      <c r="BH231" s="7" t="e">
        <f t="shared" si="64"/>
        <v>#DIV/0!</v>
      </c>
      <c r="BI231" s="7" t="e">
        <f t="shared" si="64"/>
        <v>#DIV/0!</v>
      </c>
      <c r="BJ231" s="7" t="e">
        <f t="shared" si="64"/>
        <v>#DIV/0!</v>
      </c>
      <c r="BK231" s="7" t="e">
        <f t="shared" si="64"/>
        <v>#DIV/0!</v>
      </c>
      <c r="BL231" s="7" t="e">
        <f t="shared" si="64"/>
        <v>#DIV/0!</v>
      </c>
      <c r="BM231" s="45"/>
      <c r="BN231" s="45"/>
      <c r="BO231" s="45"/>
      <c r="BP231" s="45"/>
      <c r="BQ231" s="45"/>
      <c r="BR231" s="44"/>
      <c r="BS231" s="44"/>
      <c r="BT231" s="44"/>
      <c r="BU231" s="44"/>
      <c r="BV231" s="44"/>
      <c r="BW231" s="44"/>
      <c r="BX231" s="44"/>
      <c r="BY231" s="44"/>
      <c r="BZ231" s="44"/>
      <c r="CA231" s="44"/>
      <c r="CB231" s="44"/>
      <c r="CC231" s="44"/>
      <c r="CD231" s="44"/>
    </row>
    <row r="232" spans="1:85" s="13" customFormat="1" x14ac:dyDescent="0.8">
      <c r="A232">
        <v>22906608</v>
      </c>
      <c r="B232" t="s">
        <v>14</v>
      </c>
      <c r="C232">
        <v>2012</v>
      </c>
      <c r="D232" t="s">
        <v>96</v>
      </c>
      <c r="E232" t="s">
        <v>6</v>
      </c>
      <c r="F232" t="s">
        <v>149</v>
      </c>
      <c r="G232" s="4" t="s">
        <v>43</v>
      </c>
      <c r="H232" s="4" t="s">
        <v>54</v>
      </c>
      <c r="I232" s="4">
        <v>150</v>
      </c>
      <c r="J232" s="4"/>
      <c r="K232" s="4" t="s">
        <v>402</v>
      </c>
      <c r="L232" s="4" t="s">
        <v>39</v>
      </c>
      <c r="M232" s="63" t="s">
        <v>51</v>
      </c>
      <c r="N232" s="4" t="s">
        <v>1038</v>
      </c>
      <c r="O232" s="4" t="s">
        <v>62</v>
      </c>
      <c r="P232" s="4" t="s">
        <v>1039</v>
      </c>
      <c r="Q232" s="4" t="s">
        <v>123</v>
      </c>
      <c r="R232" s="4" t="s">
        <v>1040</v>
      </c>
      <c r="S232" s="4" t="s">
        <v>402</v>
      </c>
      <c r="T232" s="4" t="s">
        <v>1041</v>
      </c>
      <c r="U232" s="4" t="s">
        <v>402</v>
      </c>
      <c r="V232" s="4" t="s">
        <v>402</v>
      </c>
      <c r="W232" s="4" t="s">
        <v>402</v>
      </c>
      <c r="X232" s="4" t="s">
        <v>402</v>
      </c>
      <c r="Y232" s="4" t="s">
        <v>52</v>
      </c>
      <c r="Z232" s="4" t="s">
        <v>48</v>
      </c>
      <c r="AA232" s="4">
        <v>1</v>
      </c>
      <c r="AB232" s="4" t="s">
        <v>402</v>
      </c>
      <c r="AC232" s="4" t="s">
        <v>402</v>
      </c>
      <c r="AD232" s="4" t="s">
        <v>402</v>
      </c>
      <c r="AE232" s="4" t="s">
        <v>402</v>
      </c>
      <c r="AF232" s="4" t="s">
        <v>63</v>
      </c>
      <c r="AG232" s="4" t="s">
        <v>99</v>
      </c>
      <c r="AH232" s="4" t="s">
        <v>60</v>
      </c>
      <c r="AI232" s="4"/>
      <c r="AJ232" s="4" t="s">
        <v>125</v>
      </c>
      <c r="AK232" s="4" t="s">
        <v>888</v>
      </c>
      <c r="AL232" s="4"/>
      <c r="AM232" s="4"/>
      <c r="AN232" s="4" t="e">
        <f t="shared" si="52"/>
        <v>#DIV/0!</v>
      </c>
      <c r="AO232" s="28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 t="e">
        <f t="shared" si="64"/>
        <v>#DIV/0!</v>
      </c>
      <c r="BC232" s="7" t="e">
        <f t="shared" si="64"/>
        <v>#DIV/0!</v>
      </c>
      <c r="BD232" s="7" t="e">
        <f t="shared" si="64"/>
        <v>#DIV/0!</v>
      </c>
      <c r="BE232" s="7" t="e">
        <f t="shared" si="64"/>
        <v>#DIV/0!</v>
      </c>
      <c r="BF232" s="7" t="e">
        <f t="shared" si="64"/>
        <v>#DIV/0!</v>
      </c>
      <c r="BG232" s="7" t="e">
        <f t="shared" si="64"/>
        <v>#DIV/0!</v>
      </c>
      <c r="BH232" s="7" t="e">
        <f t="shared" si="64"/>
        <v>#DIV/0!</v>
      </c>
      <c r="BI232" s="7" t="e">
        <f t="shared" si="64"/>
        <v>#DIV/0!</v>
      </c>
      <c r="BJ232" s="7" t="e">
        <f t="shared" si="64"/>
        <v>#DIV/0!</v>
      </c>
      <c r="BK232" s="7" t="e">
        <f t="shared" si="64"/>
        <v>#DIV/0!</v>
      </c>
      <c r="BL232" s="7" t="e">
        <f t="shared" si="64"/>
        <v>#DIV/0!</v>
      </c>
      <c r="BM232" s="45"/>
      <c r="BN232" s="45"/>
      <c r="BO232" s="45"/>
      <c r="BP232" s="45"/>
      <c r="BQ232" s="45"/>
      <c r="BR232" s="44"/>
      <c r="BS232" s="44"/>
      <c r="BT232" s="44"/>
      <c r="BU232" s="44"/>
      <c r="BV232" s="44"/>
      <c r="BW232" s="44"/>
      <c r="BX232" s="44"/>
      <c r="BY232" s="44"/>
      <c r="BZ232" s="44"/>
      <c r="CA232" s="44"/>
      <c r="CB232" s="44"/>
      <c r="CC232" s="44"/>
      <c r="CD232" s="44"/>
    </row>
    <row r="233" spans="1:85" s="13" customFormat="1" x14ac:dyDescent="0.8">
      <c r="A233">
        <v>24930850</v>
      </c>
      <c r="B233" t="s">
        <v>14</v>
      </c>
      <c r="C233">
        <v>2014</v>
      </c>
      <c r="D233" t="s">
        <v>371</v>
      </c>
      <c r="E233" t="s">
        <v>6</v>
      </c>
      <c r="F233" t="s">
        <v>149</v>
      </c>
      <c r="G233" s="4" t="s">
        <v>43</v>
      </c>
      <c r="H233" s="4" t="s">
        <v>54</v>
      </c>
      <c r="I233" s="4">
        <v>150</v>
      </c>
      <c r="J233" s="4"/>
      <c r="K233" s="4" t="s">
        <v>402</v>
      </c>
      <c r="L233" s="4" t="s">
        <v>39</v>
      </c>
      <c r="M233" s="63" t="s">
        <v>73</v>
      </c>
      <c r="N233" s="4" t="s">
        <v>1042</v>
      </c>
      <c r="O233" s="4" t="s">
        <v>72</v>
      </c>
      <c r="P233" s="4" t="s">
        <v>1043</v>
      </c>
      <c r="Q233" s="4" t="s">
        <v>149</v>
      </c>
      <c r="R233" s="4" t="s">
        <v>1044</v>
      </c>
      <c r="S233" s="4">
        <v>5</v>
      </c>
      <c r="T233" s="4"/>
      <c r="U233" s="4" t="s">
        <v>402</v>
      </c>
      <c r="V233" s="4" t="s">
        <v>402</v>
      </c>
      <c r="W233" s="4" t="s">
        <v>402</v>
      </c>
      <c r="X233" s="4" t="s">
        <v>402</v>
      </c>
      <c r="Y233" s="4" t="s">
        <v>52</v>
      </c>
      <c r="Z233" s="4" t="s">
        <v>60</v>
      </c>
      <c r="AA233" s="4">
        <v>9</v>
      </c>
      <c r="AB233" s="4">
        <f t="shared" si="51"/>
        <v>69.135802469135797</v>
      </c>
      <c r="AC233" s="4" t="s">
        <v>402</v>
      </c>
      <c r="AD233" s="4" t="s">
        <v>402</v>
      </c>
      <c r="AE233" s="4" t="s">
        <v>402</v>
      </c>
      <c r="AF233" s="4" t="s">
        <v>402</v>
      </c>
      <c r="AG233" s="4" t="s">
        <v>402</v>
      </c>
      <c r="AH233" s="4" t="s">
        <v>402</v>
      </c>
      <c r="AI233" s="4" t="s">
        <v>131</v>
      </c>
      <c r="AJ233" s="4" t="s">
        <v>127</v>
      </c>
      <c r="AK233" s="4"/>
      <c r="AL233" s="4">
        <v>2.5000000000000001E-2</v>
      </c>
      <c r="AM233" s="4">
        <v>8.1000000000000003E-2</v>
      </c>
      <c r="AN233" s="4">
        <f t="shared" si="52"/>
        <v>69.135802469135797</v>
      </c>
      <c r="AO233" s="28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 t="e">
        <f t="shared" si="64"/>
        <v>#DIV/0!</v>
      </c>
      <c r="BC233" s="7" t="e">
        <f t="shared" si="64"/>
        <v>#DIV/0!</v>
      </c>
      <c r="BD233" s="7" t="e">
        <f t="shared" si="64"/>
        <v>#DIV/0!</v>
      </c>
      <c r="BE233" s="7" t="e">
        <f t="shared" si="64"/>
        <v>#DIV/0!</v>
      </c>
      <c r="BF233" s="7" t="e">
        <f t="shared" si="64"/>
        <v>#DIV/0!</v>
      </c>
      <c r="BG233" s="7" t="e">
        <f t="shared" si="64"/>
        <v>#DIV/0!</v>
      </c>
      <c r="BH233" s="7" t="e">
        <f t="shared" si="64"/>
        <v>#DIV/0!</v>
      </c>
      <c r="BI233" s="7" t="e">
        <f t="shared" si="64"/>
        <v>#DIV/0!</v>
      </c>
      <c r="BJ233" s="7" t="e">
        <f t="shared" si="64"/>
        <v>#DIV/0!</v>
      </c>
      <c r="BK233" s="7" t="e">
        <f t="shared" si="64"/>
        <v>#DIV/0!</v>
      </c>
      <c r="BL233" s="7" t="e">
        <f t="shared" si="64"/>
        <v>#DIV/0!</v>
      </c>
      <c r="BM233" s="45"/>
      <c r="BN233" s="45"/>
      <c r="BO233" s="45"/>
      <c r="BP233" s="45"/>
      <c r="BQ233" s="45"/>
      <c r="BR233" s="44"/>
      <c r="BS233" s="44"/>
      <c r="BT233" s="44"/>
      <c r="BU233" s="44"/>
      <c r="BV233" s="44"/>
      <c r="BW233" s="44"/>
      <c r="BX233" s="44"/>
      <c r="BY233" s="44"/>
      <c r="BZ233" s="44"/>
      <c r="CA233" s="44"/>
      <c r="CB233" s="44"/>
      <c r="CC233" s="44"/>
      <c r="CD233" s="44"/>
    </row>
    <row r="234" spans="1:85" s="13" customFormat="1" x14ac:dyDescent="0.8">
      <c r="A234">
        <v>20183810</v>
      </c>
      <c r="B234" t="s">
        <v>12</v>
      </c>
      <c r="C234">
        <v>2010</v>
      </c>
      <c r="D234" t="s">
        <v>372</v>
      </c>
      <c r="E234" t="s">
        <v>6</v>
      </c>
      <c r="F234" t="s">
        <v>149</v>
      </c>
      <c r="G234" s="4" t="s">
        <v>43</v>
      </c>
      <c r="H234" s="4" t="s">
        <v>54</v>
      </c>
      <c r="I234" s="4" t="s">
        <v>402</v>
      </c>
      <c r="J234" s="4"/>
      <c r="K234" s="4" t="s">
        <v>402</v>
      </c>
      <c r="L234" s="4" t="s">
        <v>39</v>
      </c>
      <c r="M234" s="63" t="s">
        <v>1070</v>
      </c>
      <c r="N234" s="4" t="s">
        <v>1045</v>
      </c>
      <c r="O234" s="4" t="s">
        <v>62</v>
      </c>
      <c r="P234" s="4"/>
      <c r="Q234" s="4" t="s">
        <v>124</v>
      </c>
      <c r="R234" s="4"/>
      <c r="S234" s="4" t="s">
        <v>402</v>
      </c>
      <c r="T234" s="4" t="s">
        <v>1046</v>
      </c>
      <c r="U234" s="4" t="s">
        <v>402</v>
      </c>
      <c r="V234" s="4" t="s">
        <v>402</v>
      </c>
      <c r="W234" s="4" t="s">
        <v>402</v>
      </c>
      <c r="X234" s="4" t="s">
        <v>402</v>
      </c>
      <c r="Y234" s="4" t="s">
        <v>41</v>
      </c>
      <c r="Z234" s="4" t="s">
        <v>58</v>
      </c>
      <c r="AA234" s="4">
        <v>1</v>
      </c>
      <c r="AB234" s="4" t="s">
        <v>402</v>
      </c>
      <c r="AC234" s="4">
        <v>21693.841463414636</v>
      </c>
      <c r="AD234" s="4">
        <v>1838.2926829268297</v>
      </c>
      <c r="AE234" s="4">
        <v>646.30487804878055</v>
      </c>
      <c r="AF234" s="4" t="s">
        <v>99</v>
      </c>
      <c r="AG234" s="4" t="s">
        <v>60</v>
      </c>
      <c r="AH234" s="4" t="s">
        <v>112</v>
      </c>
      <c r="AI234" s="4" t="s">
        <v>119</v>
      </c>
      <c r="AJ234" s="4" t="s">
        <v>127</v>
      </c>
      <c r="AK234" s="4"/>
      <c r="AL234" s="4"/>
      <c r="AM234" s="4"/>
      <c r="AN234" s="4" t="e">
        <f t="shared" si="52"/>
        <v>#DIV/0!</v>
      </c>
      <c r="AO234" s="28" t="s">
        <v>1047</v>
      </c>
      <c r="AP234" s="7">
        <v>52.997</v>
      </c>
      <c r="AQ234" s="7"/>
      <c r="AR234" s="7">
        <v>150.74</v>
      </c>
      <c r="AS234" s="7">
        <v>1778.895</v>
      </c>
      <c r="AT234" s="7"/>
      <c r="AU234" s="7"/>
      <c r="AV234" s="7"/>
      <c r="AW234" s="7"/>
      <c r="AX234" s="7"/>
      <c r="AY234" s="7"/>
      <c r="AZ234" s="7"/>
      <c r="BA234" s="7">
        <v>8.1999999999999993</v>
      </c>
      <c r="BB234" s="7">
        <f>(AP234/$BA234)*100</f>
        <v>646.30487804878055</v>
      </c>
      <c r="BC234" s="7">
        <f t="shared" si="64"/>
        <v>0</v>
      </c>
      <c r="BD234" s="7">
        <f t="shared" si="64"/>
        <v>1838.2926829268297</v>
      </c>
      <c r="BE234" s="7">
        <f t="shared" si="64"/>
        <v>21693.841463414636</v>
      </c>
      <c r="BF234" s="7">
        <f t="shared" si="64"/>
        <v>0</v>
      </c>
      <c r="BG234" s="7">
        <f t="shared" si="64"/>
        <v>0</v>
      </c>
      <c r="BH234" s="7">
        <f t="shared" si="64"/>
        <v>0</v>
      </c>
      <c r="BI234" s="7">
        <f t="shared" si="64"/>
        <v>0</v>
      </c>
      <c r="BJ234" s="7">
        <f t="shared" si="64"/>
        <v>0</v>
      </c>
      <c r="BK234" s="7">
        <f t="shared" si="64"/>
        <v>0</v>
      </c>
      <c r="BL234" s="7">
        <f t="shared" si="64"/>
        <v>0</v>
      </c>
      <c r="BM234" s="45"/>
      <c r="BN234" s="45"/>
      <c r="BO234" s="45"/>
      <c r="BP234" s="45"/>
      <c r="BQ234" s="45"/>
      <c r="BR234" s="44"/>
      <c r="BS234" s="44"/>
      <c r="BT234" s="44"/>
      <c r="BU234" s="44"/>
      <c r="BV234" s="44"/>
      <c r="BW234" s="44"/>
      <c r="BX234" s="44"/>
      <c r="BY234" s="44"/>
      <c r="BZ234" s="44"/>
      <c r="CA234" s="44"/>
      <c r="CB234" s="44"/>
      <c r="CC234" s="44"/>
      <c r="CD234" s="44"/>
    </row>
    <row r="235" spans="1:85" s="13" customFormat="1" x14ac:dyDescent="0.8">
      <c r="A235">
        <v>24446255</v>
      </c>
      <c r="B235" t="s">
        <v>5</v>
      </c>
      <c r="C235">
        <v>2014</v>
      </c>
      <c r="D235" t="s">
        <v>373</v>
      </c>
      <c r="E235" t="s">
        <v>6</v>
      </c>
      <c r="F235" t="s">
        <v>149</v>
      </c>
      <c r="G235" s="4" t="s">
        <v>43</v>
      </c>
      <c r="H235" s="4" t="s">
        <v>54</v>
      </c>
      <c r="I235" s="4">
        <v>97</v>
      </c>
      <c r="J235" s="4"/>
      <c r="K235" s="4">
        <v>-26.2</v>
      </c>
      <c r="L235" s="4" t="s">
        <v>39</v>
      </c>
      <c r="M235" s="63" t="s">
        <v>1070</v>
      </c>
      <c r="N235" s="4" t="s">
        <v>1045</v>
      </c>
      <c r="O235" s="4" t="s">
        <v>62</v>
      </c>
      <c r="P235" s="4"/>
      <c r="Q235" s="4" t="s">
        <v>55</v>
      </c>
      <c r="R235" s="4" t="s">
        <v>1048</v>
      </c>
      <c r="S235" s="4" t="s">
        <v>402</v>
      </c>
      <c r="T235" s="4" t="s">
        <v>1049</v>
      </c>
      <c r="U235" s="4" t="s">
        <v>402</v>
      </c>
      <c r="V235" s="4" t="s">
        <v>402</v>
      </c>
      <c r="W235" s="4" t="s">
        <v>402</v>
      </c>
      <c r="X235" s="4" t="s">
        <v>402</v>
      </c>
      <c r="Y235" s="4" t="s">
        <v>41</v>
      </c>
      <c r="Z235" s="4" t="s">
        <v>58</v>
      </c>
      <c r="AA235" s="4">
        <v>1</v>
      </c>
      <c r="AB235" s="4" t="s">
        <v>402</v>
      </c>
      <c r="AC235" s="4" t="s">
        <v>402</v>
      </c>
      <c r="AD235" s="4" t="s">
        <v>402</v>
      </c>
      <c r="AE235" s="4" t="s">
        <v>402</v>
      </c>
      <c r="AF235" s="4" t="s">
        <v>402</v>
      </c>
      <c r="AG235" s="4" t="s">
        <v>402</v>
      </c>
      <c r="AH235" s="4" t="s">
        <v>402</v>
      </c>
      <c r="AI235" s="4"/>
      <c r="AJ235" s="4" t="s">
        <v>125</v>
      </c>
      <c r="AK235" s="4" t="s">
        <v>151</v>
      </c>
      <c r="AL235" s="4"/>
      <c r="AM235" s="4"/>
      <c r="AN235" s="4" t="e">
        <f t="shared" si="52"/>
        <v>#DIV/0!</v>
      </c>
      <c r="AO235" s="28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 t="e">
        <f t="shared" ref="BB235:BB238" si="65">(AP235/$BA235)*100</f>
        <v>#DIV/0!</v>
      </c>
      <c r="BC235" s="7" t="e">
        <f t="shared" si="64"/>
        <v>#DIV/0!</v>
      </c>
      <c r="BD235" s="7" t="e">
        <f t="shared" si="64"/>
        <v>#DIV/0!</v>
      </c>
      <c r="BE235" s="7" t="e">
        <f t="shared" si="64"/>
        <v>#DIV/0!</v>
      </c>
      <c r="BF235" s="7" t="e">
        <f t="shared" si="64"/>
        <v>#DIV/0!</v>
      </c>
      <c r="BG235" s="7" t="e">
        <f t="shared" si="64"/>
        <v>#DIV/0!</v>
      </c>
      <c r="BH235" s="7" t="e">
        <f t="shared" si="64"/>
        <v>#DIV/0!</v>
      </c>
      <c r="BI235" s="7" t="e">
        <f t="shared" si="64"/>
        <v>#DIV/0!</v>
      </c>
      <c r="BJ235" s="7" t="e">
        <f t="shared" si="64"/>
        <v>#DIV/0!</v>
      </c>
      <c r="BK235" s="7" t="e">
        <f t="shared" si="64"/>
        <v>#DIV/0!</v>
      </c>
      <c r="BL235" s="7" t="e">
        <f t="shared" si="64"/>
        <v>#DIV/0!</v>
      </c>
      <c r="BM235" s="45"/>
      <c r="BN235" s="45"/>
      <c r="BO235" s="45"/>
      <c r="BP235" s="45"/>
      <c r="BQ235" s="45"/>
      <c r="BR235" s="44"/>
      <c r="BS235" s="44"/>
      <c r="BT235" s="44"/>
      <c r="BU235" s="44"/>
      <c r="BV235" s="44"/>
      <c r="BW235" s="44"/>
      <c r="BX235" s="44"/>
      <c r="BY235" s="44"/>
      <c r="BZ235" s="44"/>
      <c r="CA235" s="44"/>
      <c r="CB235" s="44"/>
      <c r="CC235" s="44"/>
      <c r="CD235" s="44"/>
    </row>
    <row r="236" spans="1:85" s="13" customFormat="1" x14ac:dyDescent="0.8">
      <c r="A236">
        <v>24890678</v>
      </c>
      <c r="B236" t="s">
        <v>16</v>
      </c>
      <c r="C236">
        <v>2014</v>
      </c>
      <c r="D236" t="s">
        <v>374</v>
      </c>
      <c r="E236" t="s">
        <v>6</v>
      </c>
      <c r="F236" t="s">
        <v>149</v>
      </c>
      <c r="G236" s="4" t="s">
        <v>37</v>
      </c>
      <c r="H236" s="4" t="s">
        <v>59</v>
      </c>
      <c r="I236" s="4" t="s">
        <v>402</v>
      </c>
      <c r="J236" s="4"/>
      <c r="K236" s="4" t="s">
        <v>402</v>
      </c>
      <c r="L236" s="4" t="s">
        <v>39</v>
      </c>
      <c r="M236" s="63" t="s">
        <v>62</v>
      </c>
      <c r="N236" s="4"/>
      <c r="O236" s="4" t="s">
        <v>72</v>
      </c>
      <c r="P236" s="4" t="s">
        <v>1050</v>
      </c>
      <c r="Q236" s="4" t="s">
        <v>149</v>
      </c>
      <c r="R236" s="4" t="s">
        <v>1051</v>
      </c>
      <c r="S236" s="4" t="s">
        <v>402</v>
      </c>
      <c r="T236" s="4" t="s">
        <v>1052</v>
      </c>
      <c r="U236" s="4" t="s">
        <v>402</v>
      </c>
      <c r="V236" s="4" t="s">
        <v>402</v>
      </c>
      <c r="W236" s="4" t="s">
        <v>402</v>
      </c>
      <c r="X236" s="4" t="s">
        <v>402</v>
      </c>
      <c r="Y236" s="4" t="s">
        <v>52</v>
      </c>
      <c r="Z236" s="4" t="s">
        <v>48</v>
      </c>
      <c r="AA236" s="4">
        <v>1</v>
      </c>
      <c r="AB236" s="4" t="s">
        <v>1053</v>
      </c>
      <c r="AC236" s="4" t="s">
        <v>402</v>
      </c>
      <c r="AD236" s="4" t="s">
        <v>402</v>
      </c>
      <c r="AE236" s="4" t="s">
        <v>402</v>
      </c>
      <c r="AF236" s="4" t="s">
        <v>402</v>
      </c>
      <c r="AG236" s="4" t="s">
        <v>402</v>
      </c>
      <c r="AH236" s="4" t="s">
        <v>402</v>
      </c>
      <c r="AI236" s="4" t="s">
        <v>137</v>
      </c>
      <c r="AJ236" s="4" t="s">
        <v>127</v>
      </c>
      <c r="AK236" s="4"/>
      <c r="AL236" s="4">
        <v>38.021999999999998</v>
      </c>
      <c r="AM236" s="4" t="s">
        <v>1054</v>
      </c>
      <c r="AN236" s="4" t="e">
        <f t="shared" si="52"/>
        <v>#VALUE!</v>
      </c>
      <c r="AO236" s="28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 t="e">
        <f t="shared" si="65"/>
        <v>#DIV/0!</v>
      </c>
      <c r="BC236" s="7" t="e">
        <f t="shared" si="64"/>
        <v>#DIV/0!</v>
      </c>
      <c r="BD236" s="7" t="e">
        <f t="shared" si="64"/>
        <v>#DIV/0!</v>
      </c>
      <c r="BE236" s="7" t="e">
        <f t="shared" si="64"/>
        <v>#DIV/0!</v>
      </c>
      <c r="BF236" s="7" t="e">
        <f t="shared" si="64"/>
        <v>#DIV/0!</v>
      </c>
      <c r="BG236" s="7" t="e">
        <f t="shared" si="64"/>
        <v>#DIV/0!</v>
      </c>
      <c r="BH236" s="7" t="e">
        <f t="shared" si="64"/>
        <v>#DIV/0!</v>
      </c>
      <c r="BI236" s="7" t="e">
        <f t="shared" si="64"/>
        <v>#DIV/0!</v>
      </c>
      <c r="BJ236" s="7" t="e">
        <f t="shared" si="64"/>
        <v>#DIV/0!</v>
      </c>
      <c r="BK236" s="7" t="e">
        <f t="shared" si="64"/>
        <v>#DIV/0!</v>
      </c>
      <c r="BL236" s="7" t="e">
        <f t="shared" si="64"/>
        <v>#DIV/0!</v>
      </c>
      <c r="BM236" s="45"/>
      <c r="BN236" s="45"/>
      <c r="BO236" s="45"/>
      <c r="BP236" s="45"/>
      <c r="BQ236" s="45"/>
      <c r="BR236" s="44"/>
      <c r="BS236" s="44"/>
      <c r="BT236" s="44"/>
      <c r="BU236" s="44"/>
      <c r="BV236" s="44"/>
      <c r="BW236" s="44"/>
      <c r="BX236" s="44"/>
      <c r="BY236" s="44"/>
      <c r="BZ236" s="44"/>
      <c r="CA236" s="44"/>
      <c r="CB236" s="44"/>
      <c r="CC236" s="44"/>
      <c r="CD236" s="44"/>
    </row>
    <row r="237" spans="1:85" s="13" customFormat="1" x14ac:dyDescent="0.8">
      <c r="A237">
        <v>25362857</v>
      </c>
      <c r="B237" t="s">
        <v>10</v>
      </c>
      <c r="C237">
        <v>2014</v>
      </c>
      <c r="D237" t="s">
        <v>375</v>
      </c>
      <c r="E237" t="s">
        <v>6</v>
      </c>
      <c r="F237" t="s">
        <v>149</v>
      </c>
      <c r="G237" s="4" t="s">
        <v>37</v>
      </c>
      <c r="H237" s="4" t="s">
        <v>114</v>
      </c>
      <c r="I237" s="4">
        <v>65</v>
      </c>
      <c r="J237" s="4"/>
      <c r="K237" s="4" t="s">
        <v>402</v>
      </c>
      <c r="L237" s="4" t="s">
        <v>39</v>
      </c>
      <c r="M237" s="63" t="s">
        <v>74</v>
      </c>
      <c r="N237" s="4" t="s">
        <v>1055</v>
      </c>
      <c r="O237" s="4" t="s">
        <v>72</v>
      </c>
      <c r="P237" s="4" t="s">
        <v>1056</v>
      </c>
      <c r="Q237" s="4" t="s">
        <v>55</v>
      </c>
      <c r="R237" s="4" t="s">
        <v>972</v>
      </c>
      <c r="S237" s="4">
        <v>25</v>
      </c>
      <c r="T237" s="4"/>
      <c r="U237" s="4" t="s">
        <v>402</v>
      </c>
      <c r="V237" s="4" t="s">
        <v>402</v>
      </c>
      <c r="W237" s="4" t="s">
        <v>402</v>
      </c>
      <c r="X237" s="4" t="s">
        <v>402</v>
      </c>
      <c r="Y237" s="4" t="s">
        <v>52</v>
      </c>
      <c r="Z237" s="4" t="s">
        <v>55</v>
      </c>
      <c r="AA237" s="4">
        <v>1</v>
      </c>
      <c r="AB237" s="4">
        <f t="shared" si="51"/>
        <v>92.616033755274259</v>
      </c>
      <c r="AC237" s="4" t="s">
        <v>402</v>
      </c>
      <c r="AD237" s="4" t="s">
        <v>402</v>
      </c>
      <c r="AE237" s="4" t="s">
        <v>402</v>
      </c>
      <c r="AF237" s="4" t="s">
        <v>402</v>
      </c>
      <c r="AG237" s="4" t="s">
        <v>402</v>
      </c>
      <c r="AH237" s="4" t="s">
        <v>402</v>
      </c>
      <c r="AI237" s="4" t="s">
        <v>775</v>
      </c>
      <c r="AJ237" s="4" t="s">
        <v>126</v>
      </c>
      <c r="AK237" s="4" t="s">
        <v>650</v>
      </c>
      <c r="AL237" s="4">
        <v>0.35</v>
      </c>
      <c r="AM237" s="4">
        <v>4.74</v>
      </c>
      <c r="AN237" s="4">
        <f t="shared" si="52"/>
        <v>92.616033755274259</v>
      </c>
      <c r="AO237" s="28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 t="e">
        <f t="shared" si="65"/>
        <v>#DIV/0!</v>
      </c>
      <c r="BC237" s="7" t="e">
        <f t="shared" si="64"/>
        <v>#DIV/0!</v>
      </c>
      <c r="BD237" s="7" t="e">
        <f t="shared" si="64"/>
        <v>#DIV/0!</v>
      </c>
      <c r="BE237" s="7" t="e">
        <f t="shared" si="64"/>
        <v>#DIV/0!</v>
      </c>
      <c r="BF237" s="7" t="e">
        <f t="shared" si="64"/>
        <v>#DIV/0!</v>
      </c>
      <c r="BG237" s="7" t="e">
        <f t="shared" si="64"/>
        <v>#DIV/0!</v>
      </c>
      <c r="BH237" s="7" t="e">
        <f t="shared" si="64"/>
        <v>#DIV/0!</v>
      </c>
      <c r="BI237" s="7" t="e">
        <f t="shared" si="64"/>
        <v>#DIV/0!</v>
      </c>
      <c r="BJ237" s="7" t="e">
        <f t="shared" si="64"/>
        <v>#DIV/0!</v>
      </c>
      <c r="BK237" s="7" t="e">
        <f t="shared" si="64"/>
        <v>#DIV/0!</v>
      </c>
      <c r="BL237" s="7" t="e">
        <f t="shared" si="64"/>
        <v>#DIV/0!</v>
      </c>
      <c r="BM237" s="45"/>
      <c r="BN237" s="45"/>
      <c r="BO237" s="45"/>
      <c r="BP237" s="45"/>
      <c r="BQ237" s="45"/>
      <c r="BR237" s="44"/>
      <c r="BS237" s="44"/>
      <c r="BT237" s="44"/>
      <c r="BU237" s="44"/>
      <c r="BV237" s="44"/>
      <c r="BW237" s="44"/>
      <c r="BX237" s="44"/>
      <c r="BY237" s="44"/>
      <c r="BZ237" s="44"/>
      <c r="CA237" s="44"/>
      <c r="CB237" s="44"/>
      <c r="CC237" s="44"/>
      <c r="CD237" s="44"/>
    </row>
    <row r="238" spans="1:85" s="13" customFormat="1" x14ac:dyDescent="0.8">
      <c r="A238">
        <v>25581331</v>
      </c>
      <c r="B238" t="s">
        <v>7</v>
      </c>
      <c r="C238">
        <v>2015</v>
      </c>
      <c r="D238" t="s">
        <v>376</v>
      </c>
      <c r="E238" t="s">
        <v>6</v>
      </c>
      <c r="F238" t="s">
        <v>149</v>
      </c>
      <c r="G238" s="4" t="s">
        <v>43</v>
      </c>
      <c r="H238" s="4" t="s">
        <v>54</v>
      </c>
      <c r="I238" s="4">
        <v>293</v>
      </c>
      <c r="J238" s="4"/>
      <c r="K238" s="4" t="s">
        <v>402</v>
      </c>
      <c r="L238" s="4" t="s">
        <v>45</v>
      </c>
      <c r="M238" s="63" t="s">
        <v>72</v>
      </c>
      <c r="N238" s="4" t="s">
        <v>1057</v>
      </c>
      <c r="O238" s="4" t="s">
        <v>62</v>
      </c>
      <c r="P238" s="4" t="s">
        <v>978</v>
      </c>
      <c r="Q238" s="4" t="s">
        <v>55</v>
      </c>
      <c r="R238" s="4" t="s">
        <v>972</v>
      </c>
      <c r="S238" s="4">
        <v>20</v>
      </c>
      <c r="T238" s="4"/>
      <c r="U238" s="4" t="s">
        <v>1058</v>
      </c>
      <c r="V238" s="4" t="s">
        <v>402</v>
      </c>
      <c r="W238" s="4">
        <v>0.3</v>
      </c>
      <c r="X238" s="4" t="s">
        <v>402</v>
      </c>
      <c r="Y238" s="4" t="s">
        <v>41</v>
      </c>
      <c r="Z238" s="4" t="s">
        <v>60</v>
      </c>
      <c r="AA238" s="4">
        <v>1</v>
      </c>
      <c r="AB238" s="4">
        <f t="shared" si="51"/>
        <v>87.97214036967587</v>
      </c>
      <c r="AC238" s="4" t="s">
        <v>402</v>
      </c>
      <c r="AD238" s="4" t="s">
        <v>402</v>
      </c>
      <c r="AE238" s="4" t="s">
        <v>402</v>
      </c>
      <c r="AF238" s="4" t="s">
        <v>63</v>
      </c>
      <c r="AG238" s="4" t="s">
        <v>99</v>
      </c>
      <c r="AH238" s="4" t="s">
        <v>60</v>
      </c>
      <c r="AI238" s="4" t="s">
        <v>495</v>
      </c>
      <c r="AJ238" s="4" t="s">
        <v>126</v>
      </c>
      <c r="AK238" s="4" t="s">
        <v>1059</v>
      </c>
      <c r="AL238" s="4">
        <v>4.49</v>
      </c>
      <c r="AM238" s="4">
        <v>37.33</v>
      </c>
      <c r="AN238" s="4">
        <f t="shared" si="52"/>
        <v>87.97214036967587</v>
      </c>
      <c r="AO238" s="28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 t="e">
        <f t="shared" si="65"/>
        <v>#DIV/0!</v>
      </c>
      <c r="BC238" s="7" t="e">
        <f t="shared" si="64"/>
        <v>#DIV/0!</v>
      </c>
      <c r="BD238" s="7" t="e">
        <f t="shared" si="64"/>
        <v>#DIV/0!</v>
      </c>
      <c r="BE238" s="7" t="e">
        <f t="shared" si="64"/>
        <v>#DIV/0!</v>
      </c>
      <c r="BF238" s="7" t="e">
        <f t="shared" si="64"/>
        <v>#DIV/0!</v>
      </c>
      <c r="BG238" s="7" t="e">
        <f t="shared" si="64"/>
        <v>#DIV/0!</v>
      </c>
      <c r="BH238" s="7" t="e">
        <f t="shared" si="64"/>
        <v>#DIV/0!</v>
      </c>
      <c r="BI238" s="7" t="e">
        <f t="shared" si="64"/>
        <v>#DIV/0!</v>
      </c>
      <c r="BJ238" s="7" t="e">
        <f t="shared" si="64"/>
        <v>#DIV/0!</v>
      </c>
      <c r="BK238" s="7" t="e">
        <f t="shared" si="64"/>
        <v>#DIV/0!</v>
      </c>
      <c r="BL238" s="7" t="e">
        <f t="shared" si="64"/>
        <v>#DIV/0!</v>
      </c>
      <c r="BM238" s="45"/>
      <c r="BN238" s="45"/>
      <c r="BO238" s="45"/>
      <c r="BP238" s="45"/>
      <c r="BQ238" s="45"/>
      <c r="BR238" s="44"/>
      <c r="BS238" s="44"/>
      <c r="BT238" s="44"/>
      <c r="BU238" s="44"/>
      <c r="BV238" s="44"/>
      <c r="BW238" s="44"/>
      <c r="BX238" s="44"/>
      <c r="BY238" s="44"/>
      <c r="BZ238" s="44"/>
      <c r="CA238" s="44"/>
      <c r="CB238" s="44"/>
      <c r="CC238" s="44"/>
      <c r="CD238" s="44"/>
    </row>
    <row r="239" spans="1:85" s="13" customFormat="1" x14ac:dyDescent="0.8">
      <c r="A239">
        <v>26228648</v>
      </c>
      <c r="B239" t="s">
        <v>5</v>
      </c>
      <c r="C239">
        <v>2015</v>
      </c>
      <c r="D239" t="s">
        <v>377</v>
      </c>
      <c r="E239" t="s">
        <v>6</v>
      </c>
      <c r="F239" t="s">
        <v>149</v>
      </c>
      <c r="G239" s="4" t="s">
        <v>37</v>
      </c>
      <c r="H239" s="4" t="s">
        <v>114</v>
      </c>
      <c r="I239" s="4">
        <v>137.69999999999999</v>
      </c>
      <c r="J239" s="4"/>
      <c r="K239" s="4" t="s">
        <v>402</v>
      </c>
      <c r="L239" s="4" t="s">
        <v>39</v>
      </c>
      <c r="M239" s="63" t="s">
        <v>1070</v>
      </c>
      <c r="N239" s="4" t="s">
        <v>971</v>
      </c>
      <c r="O239" s="4" t="s">
        <v>62</v>
      </c>
      <c r="P239" s="4"/>
      <c r="Q239" s="4" t="s">
        <v>55</v>
      </c>
      <c r="R239" s="4" t="s">
        <v>972</v>
      </c>
      <c r="S239" s="4">
        <v>100</v>
      </c>
      <c r="T239" s="4"/>
      <c r="U239" s="4" t="s">
        <v>402</v>
      </c>
      <c r="V239" s="4" t="s">
        <v>402</v>
      </c>
      <c r="W239" s="4" t="s">
        <v>402</v>
      </c>
      <c r="X239" s="4" t="s">
        <v>402</v>
      </c>
      <c r="Y239" s="4" t="s">
        <v>41</v>
      </c>
      <c r="Z239" s="4" t="s">
        <v>48</v>
      </c>
      <c r="AA239" s="4">
        <v>1</v>
      </c>
      <c r="AB239" s="4">
        <f t="shared" si="51"/>
        <v>75.627240143369164</v>
      </c>
      <c r="AC239" s="4" t="s">
        <v>402</v>
      </c>
      <c r="AD239" s="4" t="s">
        <v>402</v>
      </c>
      <c r="AE239" s="4" t="s">
        <v>402</v>
      </c>
      <c r="AF239" s="4" t="s">
        <v>402</v>
      </c>
      <c r="AG239" s="4" t="s">
        <v>402</v>
      </c>
      <c r="AH239" s="4" t="s">
        <v>402</v>
      </c>
      <c r="AI239" s="4" t="s">
        <v>700</v>
      </c>
      <c r="AJ239" s="4" t="s">
        <v>126</v>
      </c>
      <c r="AK239" s="4" t="s">
        <v>650</v>
      </c>
      <c r="AL239" s="4">
        <v>2.04</v>
      </c>
      <c r="AM239" s="4">
        <v>8.3699999999999992</v>
      </c>
      <c r="AN239" s="4">
        <f t="shared" si="52"/>
        <v>75.627240143369164</v>
      </c>
      <c r="AO239" s="41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 t="e">
        <f t="shared" ref="BB239:BG240" si="66">(AP239/$BA$2)*100</f>
        <v>#DIV/0!</v>
      </c>
      <c r="BC239" s="8" t="e">
        <f t="shared" si="66"/>
        <v>#DIV/0!</v>
      </c>
      <c r="BD239" s="8" t="e">
        <f t="shared" si="66"/>
        <v>#DIV/0!</v>
      </c>
      <c r="BE239" s="8" t="e">
        <f t="shared" si="66"/>
        <v>#DIV/0!</v>
      </c>
      <c r="BF239" s="8" t="e">
        <f t="shared" si="66"/>
        <v>#DIV/0!</v>
      </c>
      <c r="BG239" s="8" t="e">
        <f t="shared" si="66"/>
        <v>#DIV/0!</v>
      </c>
      <c r="BH239" s="8" t="e">
        <f t="shared" si="60"/>
        <v>#DIV/0!</v>
      </c>
      <c r="BI239" s="8" t="e">
        <f t="shared" si="61"/>
        <v>#DIV/0!</v>
      </c>
      <c r="BJ239" s="8" t="e">
        <f t="shared" si="62"/>
        <v>#DIV/0!</v>
      </c>
    </row>
    <row r="240" spans="1:85" s="13" customFormat="1" x14ac:dyDescent="0.8">
      <c r="A240">
        <v>20017538</v>
      </c>
      <c r="B240" t="s">
        <v>18</v>
      </c>
      <c r="C240">
        <v>2010</v>
      </c>
      <c r="D240" t="s">
        <v>97</v>
      </c>
      <c r="E240" t="s">
        <v>6</v>
      </c>
      <c r="F240" t="s">
        <v>149</v>
      </c>
      <c r="G240" s="4" t="s">
        <v>43</v>
      </c>
      <c r="H240" s="4" t="s">
        <v>54</v>
      </c>
      <c r="I240" s="4">
        <v>93</v>
      </c>
      <c r="J240" s="4"/>
      <c r="K240" s="4" t="s">
        <v>402</v>
      </c>
      <c r="L240" s="4" t="s">
        <v>39</v>
      </c>
      <c r="M240" s="63" t="s">
        <v>1070</v>
      </c>
      <c r="N240" s="4" t="s">
        <v>973</v>
      </c>
      <c r="O240" s="4" t="s">
        <v>72</v>
      </c>
      <c r="P240" s="4" t="s">
        <v>974</v>
      </c>
      <c r="Q240" s="4" t="s">
        <v>149</v>
      </c>
      <c r="R240" s="4" t="s">
        <v>975</v>
      </c>
      <c r="S240" s="4" t="s">
        <v>402</v>
      </c>
      <c r="T240" s="4" t="s">
        <v>976</v>
      </c>
      <c r="U240" s="4" t="s">
        <v>402</v>
      </c>
      <c r="V240" s="4" t="s">
        <v>402</v>
      </c>
      <c r="W240" s="4" t="s">
        <v>402</v>
      </c>
      <c r="X240" s="4" t="s">
        <v>402</v>
      </c>
      <c r="Y240" s="4" t="s">
        <v>52</v>
      </c>
      <c r="Z240" s="4" t="s">
        <v>48</v>
      </c>
      <c r="AA240" s="4">
        <v>1</v>
      </c>
      <c r="AB240" s="4" t="e">
        <f t="shared" si="51"/>
        <v>#DIV/0!</v>
      </c>
      <c r="AC240" s="4" t="s">
        <v>402</v>
      </c>
      <c r="AD240" s="4" t="s">
        <v>402</v>
      </c>
      <c r="AE240" s="4" t="s">
        <v>402</v>
      </c>
      <c r="AF240" s="4" t="s">
        <v>402</v>
      </c>
      <c r="AG240" s="4" t="s">
        <v>402</v>
      </c>
      <c r="AH240" s="4" t="s">
        <v>402</v>
      </c>
      <c r="AI240" s="4" t="s">
        <v>131</v>
      </c>
      <c r="AJ240" s="4" t="s">
        <v>126</v>
      </c>
      <c r="AK240" s="4" t="s">
        <v>621</v>
      </c>
      <c r="AL240" s="4"/>
      <c r="AM240" s="4"/>
      <c r="AN240" s="4" t="e">
        <f t="shared" si="52"/>
        <v>#DIV/0!</v>
      </c>
      <c r="AO240" s="28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 t="e">
        <f t="shared" si="66"/>
        <v>#DIV/0!</v>
      </c>
      <c r="BC240" s="7" t="e">
        <f t="shared" si="66"/>
        <v>#DIV/0!</v>
      </c>
      <c r="BD240" s="7" t="e">
        <f t="shared" si="66"/>
        <v>#DIV/0!</v>
      </c>
      <c r="BE240" s="7" t="e">
        <f t="shared" si="66"/>
        <v>#DIV/0!</v>
      </c>
      <c r="BF240" s="7" t="e">
        <f t="shared" si="66"/>
        <v>#DIV/0!</v>
      </c>
      <c r="BG240" s="7" t="e">
        <f t="shared" si="66"/>
        <v>#DIV/0!</v>
      </c>
      <c r="BH240" s="7" t="e">
        <f t="shared" si="60"/>
        <v>#DIV/0!</v>
      </c>
      <c r="BI240" s="7" t="e">
        <f t="shared" si="61"/>
        <v>#DIV/0!</v>
      </c>
      <c r="BJ240" s="7" t="e">
        <f t="shared" si="62"/>
        <v>#DIV/0!</v>
      </c>
      <c r="BK240" s="44"/>
      <c r="BL240" s="44"/>
      <c r="BM240" s="44"/>
      <c r="BN240" s="44"/>
      <c r="BO240" s="44"/>
      <c r="BP240" s="44"/>
      <c r="BQ240" s="44"/>
      <c r="BR240" s="44"/>
      <c r="BS240" s="44"/>
      <c r="BT240" s="44"/>
      <c r="BU240" s="44"/>
      <c r="BV240" s="44"/>
      <c r="BW240" s="44"/>
      <c r="BX240" s="44"/>
      <c r="BY240" s="44"/>
      <c r="BZ240" s="44"/>
      <c r="CA240" s="44"/>
      <c r="CB240" s="44"/>
      <c r="CC240" s="44"/>
      <c r="CD240" s="44"/>
      <c r="CE240" s="44"/>
      <c r="CF240" s="44"/>
      <c r="CG240" s="44"/>
    </row>
    <row r="241" spans="1:85" s="13" customFormat="1" x14ac:dyDescent="0.8">
      <c r="A241">
        <v>22134683</v>
      </c>
      <c r="B241" t="s">
        <v>10</v>
      </c>
      <c r="C241">
        <v>2012</v>
      </c>
      <c r="D241" t="s">
        <v>378</v>
      </c>
      <c r="E241" t="s">
        <v>6</v>
      </c>
      <c r="F241" t="s">
        <v>149</v>
      </c>
      <c r="G241" s="26"/>
      <c r="H241" s="26"/>
      <c r="I241" s="26"/>
      <c r="J241" s="26" t="s">
        <v>406</v>
      </c>
      <c r="K241" s="10"/>
      <c r="L241" s="4"/>
      <c r="M241" s="58"/>
      <c r="N241" s="10"/>
      <c r="O241" s="4"/>
      <c r="P241" s="4"/>
      <c r="Q241" s="4"/>
      <c r="R241" s="4"/>
      <c r="S241" s="10"/>
      <c r="T241" s="10"/>
      <c r="U241" s="10"/>
      <c r="V241" s="10"/>
      <c r="W241" s="10"/>
      <c r="X241" s="10"/>
      <c r="Y241" s="4" t="s">
        <v>47</v>
      </c>
      <c r="Z241" s="10"/>
      <c r="AA241" s="10"/>
      <c r="AB241" s="4" t="e">
        <f t="shared" si="51"/>
        <v>#DIV/0!</v>
      </c>
      <c r="AC241" s="10"/>
      <c r="AD241" s="10"/>
      <c r="AE241" s="10"/>
      <c r="AF241" s="10"/>
      <c r="AG241" s="10"/>
      <c r="AH241" s="10"/>
      <c r="AI241" s="10"/>
      <c r="AJ241" s="10"/>
      <c r="AK241" s="4"/>
      <c r="AL241" s="10"/>
      <c r="AM241" s="10"/>
      <c r="AN241" s="4" t="e">
        <f t="shared" si="52"/>
        <v>#DIV/0!</v>
      </c>
      <c r="AO241" s="28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7" t="e">
        <f t="shared" si="53"/>
        <v>#DIV/0!</v>
      </c>
      <c r="BB241" s="7" t="e">
        <f t="shared" si="54"/>
        <v>#DIV/0!</v>
      </c>
      <c r="BC241" s="7" t="e">
        <f t="shared" si="55"/>
        <v>#DIV/0!</v>
      </c>
      <c r="BD241" s="7" t="e">
        <f t="shared" si="56"/>
        <v>#DIV/0!</v>
      </c>
      <c r="BE241" s="7" t="e">
        <f t="shared" si="57"/>
        <v>#DIV/0!</v>
      </c>
      <c r="BF241" s="7" t="e">
        <f t="shared" si="58"/>
        <v>#DIV/0!</v>
      </c>
      <c r="BG241" s="7" t="e">
        <f t="shared" si="59"/>
        <v>#DIV/0!</v>
      </c>
      <c r="BH241" s="7" t="e">
        <f t="shared" si="60"/>
        <v>#DIV/0!</v>
      </c>
      <c r="BI241" s="7" t="e">
        <f t="shared" si="61"/>
        <v>#DIV/0!</v>
      </c>
      <c r="BJ241" s="7" t="e">
        <f t="shared" si="62"/>
        <v>#DIV/0!</v>
      </c>
      <c r="BK241" s="44"/>
      <c r="BL241" s="44"/>
      <c r="BM241" s="44"/>
      <c r="BN241" s="44"/>
      <c r="BO241" s="44"/>
      <c r="BP241" s="44"/>
      <c r="BQ241" s="44"/>
      <c r="BR241" s="44"/>
      <c r="BS241" s="44"/>
      <c r="BT241" s="44"/>
      <c r="BU241" s="44"/>
      <c r="BV241" s="44"/>
      <c r="BW241" s="44"/>
      <c r="BX241" s="44"/>
      <c r="BY241" s="44"/>
      <c r="BZ241" s="44"/>
      <c r="CA241" s="44"/>
      <c r="CB241" s="44"/>
      <c r="CC241" s="44"/>
      <c r="CD241" s="44"/>
      <c r="CE241" s="44"/>
      <c r="CF241" s="44"/>
      <c r="CG241" s="44"/>
    </row>
    <row r="242" spans="1:85" s="13" customFormat="1" x14ac:dyDescent="0.8">
      <c r="A242">
        <v>20815402</v>
      </c>
      <c r="B242" t="s">
        <v>7</v>
      </c>
      <c r="C242">
        <v>2010</v>
      </c>
      <c r="D242" t="s">
        <v>379</v>
      </c>
      <c r="E242" t="s">
        <v>6</v>
      </c>
      <c r="F242" t="s">
        <v>149</v>
      </c>
      <c r="G242" s="4" t="s">
        <v>37</v>
      </c>
      <c r="H242" s="4" t="s">
        <v>59</v>
      </c>
      <c r="I242" s="4" t="s">
        <v>402</v>
      </c>
      <c r="J242" s="4"/>
      <c r="K242" s="4" t="s">
        <v>402</v>
      </c>
      <c r="L242" s="4" t="s">
        <v>55</v>
      </c>
      <c r="M242" s="63" t="s">
        <v>72</v>
      </c>
      <c r="N242" s="4" t="s">
        <v>977</v>
      </c>
      <c r="O242" s="4" t="s">
        <v>62</v>
      </c>
      <c r="P242" s="4" t="s">
        <v>978</v>
      </c>
      <c r="Q242" s="4" t="s">
        <v>123</v>
      </c>
      <c r="R242" s="4"/>
      <c r="S242" s="4" t="s">
        <v>402</v>
      </c>
      <c r="T242" s="4" t="s">
        <v>979</v>
      </c>
      <c r="U242" s="4" t="s">
        <v>402</v>
      </c>
      <c r="V242" s="4" t="s">
        <v>402</v>
      </c>
      <c r="W242" s="4" t="s">
        <v>402</v>
      </c>
      <c r="X242" s="4" t="s">
        <v>402</v>
      </c>
      <c r="Y242" s="4" t="s">
        <v>402</v>
      </c>
      <c r="Z242" s="4" t="s">
        <v>69</v>
      </c>
      <c r="AA242" s="4">
        <v>1</v>
      </c>
      <c r="AB242" s="4" t="e">
        <f t="shared" si="51"/>
        <v>#DIV/0!</v>
      </c>
      <c r="AC242" s="4" t="s">
        <v>402</v>
      </c>
      <c r="AD242" s="4" t="s">
        <v>402</v>
      </c>
      <c r="AE242" s="4" t="s">
        <v>402</v>
      </c>
      <c r="AF242" s="4" t="s">
        <v>402</v>
      </c>
      <c r="AG242" s="4" t="s">
        <v>402</v>
      </c>
      <c r="AH242" s="4" t="s">
        <v>402</v>
      </c>
      <c r="AI242" s="4" t="s">
        <v>131</v>
      </c>
      <c r="AJ242" s="4" t="s">
        <v>126</v>
      </c>
      <c r="AK242" s="4" t="s">
        <v>151</v>
      </c>
      <c r="AL242" s="4"/>
      <c r="AM242" s="4"/>
      <c r="AN242" s="4" t="e">
        <f t="shared" si="52"/>
        <v>#DIV/0!</v>
      </c>
      <c r="AO242" s="28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 t="e">
        <f t="shared" ref="BB242:BF247" si="67">(AP242/$BA$2)*100</f>
        <v>#DIV/0!</v>
      </c>
      <c r="BC242" s="7" t="e">
        <f t="shared" si="67"/>
        <v>#DIV/0!</v>
      </c>
      <c r="BD242" s="7" t="e">
        <f t="shared" si="67"/>
        <v>#DIV/0!</v>
      </c>
      <c r="BE242" s="7" t="e">
        <f t="shared" si="67"/>
        <v>#DIV/0!</v>
      </c>
      <c r="BF242" s="7" t="e">
        <f t="shared" si="67"/>
        <v>#DIV/0!</v>
      </c>
      <c r="BG242" s="7" t="e">
        <f t="shared" si="59"/>
        <v>#DIV/0!</v>
      </c>
      <c r="BH242" s="7" t="e">
        <f t="shared" si="60"/>
        <v>#DIV/0!</v>
      </c>
      <c r="BI242" s="7" t="e">
        <f t="shared" si="61"/>
        <v>#DIV/0!</v>
      </c>
      <c r="BJ242" s="7" t="e">
        <f t="shared" si="62"/>
        <v>#DIV/0!</v>
      </c>
      <c r="BK242" s="44"/>
      <c r="BL242" s="44"/>
      <c r="BM242" s="44"/>
      <c r="BN242" s="44"/>
      <c r="BO242" s="44"/>
      <c r="BP242" s="44"/>
      <c r="BQ242" s="44"/>
      <c r="BR242" s="44"/>
      <c r="BS242" s="44"/>
      <c r="BT242" s="44"/>
      <c r="BU242" s="44"/>
      <c r="BV242" s="44"/>
      <c r="BW242" s="44"/>
      <c r="BX242" s="44"/>
      <c r="BY242" s="44"/>
      <c r="BZ242" s="44"/>
      <c r="CA242" s="44"/>
      <c r="CB242" s="44"/>
      <c r="CC242" s="44"/>
      <c r="CD242" s="44"/>
      <c r="CE242" s="44"/>
      <c r="CF242" s="44"/>
      <c r="CG242" s="44"/>
    </row>
    <row r="243" spans="1:85" s="13" customFormat="1" x14ac:dyDescent="0.8">
      <c r="A243">
        <v>22538830</v>
      </c>
      <c r="B243" t="s">
        <v>10</v>
      </c>
      <c r="C243">
        <v>2012</v>
      </c>
      <c r="D243" t="s">
        <v>380</v>
      </c>
      <c r="E243" t="s">
        <v>6</v>
      </c>
      <c r="F243" t="s">
        <v>149</v>
      </c>
      <c r="G243" s="4" t="s">
        <v>43</v>
      </c>
      <c r="H243" s="4" t="s">
        <v>54</v>
      </c>
      <c r="I243" s="4">
        <v>131</v>
      </c>
      <c r="J243" s="4"/>
      <c r="K243" s="4">
        <v>0.4</v>
      </c>
      <c r="L243" s="4" t="s">
        <v>39</v>
      </c>
      <c r="M243" s="63" t="s">
        <v>1068</v>
      </c>
      <c r="N243" s="4" t="s">
        <v>980</v>
      </c>
      <c r="O243" s="4" t="s">
        <v>72</v>
      </c>
      <c r="P243" s="4" t="s">
        <v>981</v>
      </c>
      <c r="Q243" s="4" t="s">
        <v>149</v>
      </c>
      <c r="R243" s="4" t="s">
        <v>982</v>
      </c>
      <c r="S243" s="4">
        <v>10</v>
      </c>
      <c r="T243" s="4"/>
      <c r="U243" s="4" t="s">
        <v>402</v>
      </c>
      <c r="V243" s="4" t="s">
        <v>402</v>
      </c>
      <c r="W243" s="4" t="s">
        <v>402</v>
      </c>
      <c r="X243" s="4" t="s">
        <v>402</v>
      </c>
      <c r="Y243" s="4" t="s">
        <v>52</v>
      </c>
      <c r="Z243" s="4" t="s">
        <v>53</v>
      </c>
      <c r="AA243" s="4">
        <v>4</v>
      </c>
      <c r="AB243" s="4">
        <f t="shared" si="51"/>
        <v>96.832862966447166</v>
      </c>
      <c r="AC243" s="4" t="s">
        <v>402</v>
      </c>
      <c r="AD243" s="4" t="s">
        <v>402</v>
      </c>
      <c r="AE243" s="4" t="s">
        <v>402</v>
      </c>
      <c r="AF243" s="4" t="s">
        <v>402</v>
      </c>
      <c r="AG243" s="4" t="s">
        <v>402</v>
      </c>
      <c r="AH243" s="4" t="s">
        <v>402</v>
      </c>
      <c r="AI243" s="4" t="s">
        <v>131</v>
      </c>
      <c r="AJ243" s="4" t="s">
        <v>127</v>
      </c>
      <c r="AK243" s="4"/>
      <c r="AL243" s="4">
        <v>22.22</v>
      </c>
      <c r="AM243" s="4">
        <v>701.58</v>
      </c>
      <c r="AN243" s="4">
        <f t="shared" si="52"/>
        <v>96.832862966447166</v>
      </c>
      <c r="AO243" s="28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 t="e">
        <f t="shared" si="67"/>
        <v>#DIV/0!</v>
      </c>
      <c r="BC243" s="7" t="e">
        <f t="shared" si="67"/>
        <v>#DIV/0!</v>
      </c>
      <c r="BD243" s="7" t="e">
        <f t="shared" si="67"/>
        <v>#DIV/0!</v>
      </c>
      <c r="BE243" s="7" t="e">
        <f t="shared" si="67"/>
        <v>#DIV/0!</v>
      </c>
      <c r="BF243" s="7" t="e">
        <f t="shared" si="67"/>
        <v>#DIV/0!</v>
      </c>
      <c r="BG243" s="7" t="e">
        <f t="shared" si="59"/>
        <v>#DIV/0!</v>
      </c>
      <c r="BH243" s="7" t="e">
        <f t="shared" si="60"/>
        <v>#DIV/0!</v>
      </c>
      <c r="BI243" s="7" t="e">
        <f t="shared" si="61"/>
        <v>#DIV/0!</v>
      </c>
      <c r="BJ243" s="7" t="e">
        <f t="shared" si="62"/>
        <v>#DIV/0!</v>
      </c>
      <c r="BK243" s="44"/>
      <c r="BL243" s="44"/>
      <c r="BM243" s="44"/>
      <c r="BN243" s="44"/>
      <c r="BO243" s="44"/>
      <c r="BP243" s="44"/>
      <c r="BQ243" s="44"/>
      <c r="BR243" s="44"/>
      <c r="BS243" s="44"/>
      <c r="BT243" s="44"/>
      <c r="BU243" s="44"/>
      <c r="BV243" s="44"/>
      <c r="BW243" s="44"/>
      <c r="BX243" s="44"/>
      <c r="BY243" s="44"/>
      <c r="BZ243" s="44"/>
      <c r="CA243" s="44"/>
      <c r="CB243" s="44"/>
      <c r="CC243" s="44"/>
      <c r="CD243" s="44"/>
      <c r="CE243" s="44"/>
      <c r="CF243" s="44"/>
      <c r="CG243" s="44"/>
    </row>
    <row r="244" spans="1:85" s="13" customFormat="1" x14ac:dyDescent="0.8">
      <c r="A244">
        <v>21458063</v>
      </c>
      <c r="B244" t="s">
        <v>14</v>
      </c>
      <c r="C244">
        <v>2011</v>
      </c>
      <c r="D244" t="s">
        <v>95</v>
      </c>
      <c r="E244" t="s">
        <v>6</v>
      </c>
      <c r="F244" t="s">
        <v>149</v>
      </c>
      <c r="G244" s="4" t="s">
        <v>43</v>
      </c>
      <c r="H244" s="4" t="s">
        <v>54</v>
      </c>
      <c r="I244" s="4" t="s">
        <v>402</v>
      </c>
      <c r="J244" s="4" t="s">
        <v>983</v>
      </c>
      <c r="K244" s="4" t="s">
        <v>984</v>
      </c>
      <c r="L244" s="4" t="s">
        <v>39</v>
      </c>
      <c r="M244" s="63" t="s">
        <v>100</v>
      </c>
      <c r="N244" s="4" t="s">
        <v>985</v>
      </c>
      <c r="O244" s="4" t="s">
        <v>62</v>
      </c>
      <c r="P244" s="4"/>
      <c r="Q244" s="4" t="s">
        <v>123</v>
      </c>
      <c r="R244" s="4" t="s">
        <v>986</v>
      </c>
      <c r="S244" s="4">
        <v>20</v>
      </c>
      <c r="T244" s="4"/>
      <c r="U244" s="4" t="s">
        <v>402</v>
      </c>
      <c r="V244" s="4" t="s">
        <v>402</v>
      </c>
      <c r="W244" s="4" t="s">
        <v>402</v>
      </c>
      <c r="X244" s="4" t="s">
        <v>402</v>
      </c>
      <c r="Y244" s="4" t="s">
        <v>52</v>
      </c>
      <c r="Z244" s="4" t="s">
        <v>42</v>
      </c>
      <c r="AA244" s="4">
        <v>1</v>
      </c>
      <c r="AB244" s="4"/>
      <c r="AC244" s="4" t="s">
        <v>402</v>
      </c>
      <c r="AD244" s="4" t="s">
        <v>402</v>
      </c>
      <c r="AE244" s="4" t="s">
        <v>402</v>
      </c>
      <c r="AF244" s="4" t="s">
        <v>402</v>
      </c>
      <c r="AG244" s="4" t="s">
        <v>402</v>
      </c>
      <c r="AH244" s="4" t="s">
        <v>402</v>
      </c>
      <c r="AI244" s="4"/>
      <c r="AJ244" s="4" t="s">
        <v>125</v>
      </c>
      <c r="AK244" s="4" t="s">
        <v>151</v>
      </c>
      <c r="AL244" s="4"/>
      <c r="AM244" s="4"/>
      <c r="AN244" s="4"/>
      <c r="AO244" s="28" t="s">
        <v>987</v>
      </c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 t="e">
        <f t="shared" si="59"/>
        <v>#DIV/0!</v>
      </c>
      <c r="BH244" s="7" t="e">
        <f t="shared" si="60"/>
        <v>#DIV/0!</v>
      </c>
      <c r="BI244" s="7" t="e">
        <f t="shared" si="61"/>
        <v>#DIV/0!</v>
      </c>
      <c r="BJ244" s="7" t="e">
        <f t="shared" si="62"/>
        <v>#DIV/0!</v>
      </c>
      <c r="BK244" s="44"/>
      <c r="BL244" s="44"/>
      <c r="BM244" s="44"/>
      <c r="BN244" s="44"/>
      <c r="BO244" s="44"/>
      <c r="BP244" s="44"/>
      <c r="BQ244" s="44"/>
      <c r="BR244" s="44"/>
      <c r="BS244" s="44"/>
      <c r="BT244" s="44"/>
      <c r="BU244" s="44"/>
      <c r="BV244" s="44"/>
      <c r="BW244" s="44"/>
      <c r="BX244" s="44"/>
      <c r="BY244" s="44"/>
      <c r="BZ244" s="44"/>
      <c r="CA244" s="44"/>
      <c r="CB244" s="44"/>
      <c r="CC244" s="44"/>
      <c r="CD244" s="44"/>
      <c r="CE244" s="44"/>
      <c r="CF244" s="44"/>
      <c r="CG244" s="44"/>
    </row>
    <row r="245" spans="1:85" s="13" customFormat="1" x14ac:dyDescent="0.8">
      <c r="A245">
        <v>23891514</v>
      </c>
      <c r="B245" t="s">
        <v>14</v>
      </c>
      <c r="C245">
        <v>2013</v>
      </c>
      <c r="D245" t="s">
        <v>381</v>
      </c>
      <c r="E245" t="s">
        <v>6</v>
      </c>
      <c r="F245" t="s">
        <v>149</v>
      </c>
      <c r="G245" s="4" t="s">
        <v>37</v>
      </c>
      <c r="H245" s="4" t="s">
        <v>114</v>
      </c>
      <c r="I245" s="4">
        <v>35</v>
      </c>
      <c r="J245" s="4"/>
      <c r="K245" s="4" t="s">
        <v>402</v>
      </c>
      <c r="L245" s="4" t="s">
        <v>39</v>
      </c>
      <c r="M245" s="63" t="s">
        <v>62</v>
      </c>
      <c r="N245" s="4"/>
      <c r="O245" s="4" t="s">
        <v>72</v>
      </c>
      <c r="P245" s="4" t="s">
        <v>988</v>
      </c>
      <c r="Q245" s="4" t="s">
        <v>149</v>
      </c>
      <c r="R245" s="4" t="s">
        <v>989</v>
      </c>
      <c r="S245" s="4">
        <v>10</v>
      </c>
      <c r="T245" s="4"/>
      <c r="U245" s="4" t="s">
        <v>402</v>
      </c>
      <c r="V245" s="4" t="s">
        <v>402</v>
      </c>
      <c r="W245" s="4" t="s">
        <v>402</v>
      </c>
      <c r="X245" s="4" t="s">
        <v>402</v>
      </c>
      <c r="Y245" s="4" t="s">
        <v>41</v>
      </c>
      <c r="Z245" s="4" t="s">
        <v>55</v>
      </c>
      <c r="AA245" s="4">
        <v>1</v>
      </c>
      <c r="AB245" s="4">
        <v>100</v>
      </c>
      <c r="AC245" s="4" t="s">
        <v>402</v>
      </c>
      <c r="AD245" s="4" t="s">
        <v>402</v>
      </c>
      <c r="AE245" s="4" t="s">
        <v>402</v>
      </c>
      <c r="AF245" s="4" t="s">
        <v>402</v>
      </c>
      <c r="AG245" s="4" t="s">
        <v>402</v>
      </c>
      <c r="AH245" s="4" t="s">
        <v>402</v>
      </c>
      <c r="AI245" s="4" t="s">
        <v>570</v>
      </c>
      <c r="AJ245" s="4" t="s">
        <v>127</v>
      </c>
      <c r="AK245" s="4"/>
      <c r="AL245" s="4"/>
      <c r="AM245" s="4"/>
      <c r="AN245" s="4" t="e">
        <f t="shared" si="52"/>
        <v>#DIV/0!</v>
      </c>
      <c r="AO245" s="28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 t="e">
        <f t="shared" si="67"/>
        <v>#DIV/0!</v>
      </c>
      <c r="BC245" s="7" t="e">
        <f t="shared" si="67"/>
        <v>#DIV/0!</v>
      </c>
      <c r="BD245" s="7" t="e">
        <f t="shared" si="67"/>
        <v>#DIV/0!</v>
      </c>
      <c r="BE245" s="7" t="e">
        <f t="shared" si="67"/>
        <v>#DIV/0!</v>
      </c>
      <c r="BF245" s="7" t="e">
        <f t="shared" si="67"/>
        <v>#DIV/0!</v>
      </c>
      <c r="BG245" s="7" t="e">
        <f t="shared" si="59"/>
        <v>#DIV/0!</v>
      </c>
      <c r="BH245" s="7" t="e">
        <f t="shared" si="60"/>
        <v>#DIV/0!</v>
      </c>
      <c r="BI245" s="7" t="e">
        <f t="shared" si="61"/>
        <v>#DIV/0!</v>
      </c>
      <c r="BJ245" s="7" t="e">
        <f t="shared" si="62"/>
        <v>#DIV/0!</v>
      </c>
      <c r="BK245" s="44"/>
      <c r="BL245" s="44"/>
      <c r="BM245" s="44"/>
      <c r="BN245" s="44"/>
      <c r="BO245" s="44"/>
      <c r="BP245" s="44"/>
      <c r="BQ245" s="44"/>
      <c r="BR245" s="44"/>
      <c r="BS245" s="44"/>
      <c r="BT245" s="44"/>
      <c r="BU245" s="44"/>
      <c r="BV245" s="44"/>
      <c r="BW245" s="44"/>
      <c r="BX245" s="44"/>
      <c r="BY245" s="44"/>
      <c r="BZ245" s="44"/>
      <c r="CA245" s="44"/>
      <c r="CB245" s="44"/>
      <c r="CC245" s="44"/>
      <c r="CD245" s="44"/>
      <c r="CE245" s="44"/>
      <c r="CF245" s="44"/>
      <c r="CG245" s="44"/>
    </row>
    <row r="246" spans="1:85" s="13" customFormat="1" x14ac:dyDescent="0.8">
      <c r="A246">
        <v>25756781</v>
      </c>
      <c r="B246" t="s">
        <v>13</v>
      </c>
      <c r="C246">
        <v>2015</v>
      </c>
      <c r="D246" t="s">
        <v>382</v>
      </c>
      <c r="E246" t="s">
        <v>6</v>
      </c>
      <c r="F246" t="s">
        <v>149</v>
      </c>
      <c r="G246" s="4" t="s">
        <v>37</v>
      </c>
      <c r="H246" s="4" t="s">
        <v>114</v>
      </c>
      <c r="I246" s="4">
        <v>417.3</v>
      </c>
      <c r="J246" s="4"/>
      <c r="K246" s="4" t="s">
        <v>402</v>
      </c>
      <c r="L246" s="4" t="s">
        <v>39</v>
      </c>
      <c r="M246" s="63" t="s">
        <v>72</v>
      </c>
      <c r="N246" s="4" t="s">
        <v>990</v>
      </c>
      <c r="O246" s="4" t="s">
        <v>62</v>
      </c>
      <c r="P246" s="4" t="s">
        <v>978</v>
      </c>
      <c r="Q246" s="4" t="s">
        <v>55</v>
      </c>
      <c r="R246" s="47" t="s">
        <v>991</v>
      </c>
      <c r="S246" s="4">
        <v>6.25</v>
      </c>
      <c r="T246" s="4"/>
      <c r="U246" s="4" t="s">
        <v>402</v>
      </c>
      <c r="V246" s="4" t="s">
        <v>402</v>
      </c>
      <c r="W246" s="4" t="s">
        <v>402</v>
      </c>
      <c r="X246" s="4" t="s">
        <v>402</v>
      </c>
      <c r="Y246" s="4" t="s">
        <v>52</v>
      </c>
      <c r="Z246" s="4" t="s">
        <v>42</v>
      </c>
      <c r="AA246" s="4">
        <v>1</v>
      </c>
      <c r="AB246" s="4">
        <f t="shared" si="51"/>
        <v>93.177744826252336</v>
      </c>
      <c r="AC246" s="4" t="s">
        <v>99</v>
      </c>
      <c r="AD246" s="4" t="s">
        <v>63</v>
      </c>
      <c r="AE246" s="4" t="s">
        <v>60</v>
      </c>
      <c r="AF246" s="4" t="s">
        <v>402</v>
      </c>
      <c r="AG246" s="4" t="s">
        <v>402</v>
      </c>
      <c r="AH246" s="4" t="s">
        <v>402</v>
      </c>
      <c r="AI246" s="4" t="s">
        <v>137</v>
      </c>
      <c r="AJ246" s="4" t="s">
        <v>127</v>
      </c>
      <c r="AK246" s="4"/>
      <c r="AL246" s="4">
        <v>52.91</v>
      </c>
      <c r="AM246" s="4">
        <v>775.55</v>
      </c>
      <c r="AN246" s="4">
        <f t="shared" si="52"/>
        <v>93.177744826252336</v>
      </c>
      <c r="AO246" s="28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 t="e">
        <f t="shared" si="67"/>
        <v>#DIV/0!</v>
      </c>
      <c r="BC246" s="7" t="e">
        <f t="shared" si="67"/>
        <v>#DIV/0!</v>
      </c>
      <c r="BD246" s="7" t="e">
        <f t="shared" si="67"/>
        <v>#DIV/0!</v>
      </c>
      <c r="BE246" s="7" t="e">
        <f t="shared" si="67"/>
        <v>#DIV/0!</v>
      </c>
      <c r="BF246" s="7" t="e">
        <f t="shared" si="67"/>
        <v>#DIV/0!</v>
      </c>
      <c r="BG246" s="7" t="e">
        <f t="shared" si="59"/>
        <v>#DIV/0!</v>
      </c>
      <c r="BH246" s="7" t="e">
        <f t="shared" si="60"/>
        <v>#DIV/0!</v>
      </c>
      <c r="BI246" s="7" t="e">
        <f t="shared" si="61"/>
        <v>#DIV/0!</v>
      </c>
      <c r="BJ246" s="7" t="e">
        <f t="shared" si="62"/>
        <v>#DIV/0!</v>
      </c>
      <c r="BK246" s="44"/>
      <c r="BL246" s="44"/>
      <c r="BM246" s="44"/>
      <c r="BN246" s="44"/>
      <c r="BO246" s="44"/>
      <c r="BP246" s="44"/>
      <c r="BQ246" s="44"/>
      <c r="BR246" s="44"/>
      <c r="BS246" s="44"/>
      <c r="BT246" s="44"/>
      <c r="BU246" s="44"/>
      <c r="BV246" s="44"/>
      <c r="BW246" s="44"/>
      <c r="BX246" s="44"/>
      <c r="BY246" s="44"/>
      <c r="BZ246" s="44"/>
      <c r="CA246" s="44"/>
      <c r="CB246" s="44"/>
      <c r="CC246" s="44"/>
      <c r="CD246" s="44"/>
      <c r="CE246" s="44"/>
      <c r="CF246" s="44"/>
      <c r="CG246" s="44"/>
    </row>
    <row r="247" spans="1:85" s="13" customFormat="1" x14ac:dyDescent="0.8">
      <c r="A247">
        <v>23574400</v>
      </c>
      <c r="B247" t="s">
        <v>18</v>
      </c>
      <c r="C247">
        <v>2013</v>
      </c>
      <c r="D247" t="s">
        <v>383</v>
      </c>
      <c r="E247" t="s">
        <v>6</v>
      </c>
      <c r="F247" t="s">
        <v>149</v>
      </c>
      <c r="G247" s="4" t="s">
        <v>37</v>
      </c>
      <c r="H247" s="4" t="s">
        <v>114</v>
      </c>
      <c r="I247" s="4" t="s">
        <v>992</v>
      </c>
      <c r="J247" s="4"/>
      <c r="K247" s="4" t="s">
        <v>402</v>
      </c>
      <c r="L247" s="4" t="s">
        <v>39</v>
      </c>
      <c r="M247" s="63" t="s">
        <v>74</v>
      </c>
      <c r="N247" s="4" t="s">
        <v>993</v>
      </c>
      <c r="O247" s="4" t="s">
        <v>62</v>
      </c>
      <c r="P247" s="4"/>
      <c r="Q247" s="4" t="s">
        <v>55</v>
      </c>
      <c r="R247" s="4" t="s">
        <v>994</v>
      </c>
      <c r="S247" s="4">
        <v>150</v>
      </c>
      <c r="T247" s="4"/>
      <c r="U247" s="4" t="s">
        <v>402</v>
      </c>
      <c r="V247" s="4" t="s">
        <v>402</v>
      </c>
      <c r="W247" s="4" t="s">
        <v>402</v>
      </c>
      <c r="X247" s="4" t="s">
        <v>402</v>
      </c>
      <c r="Y247" s="4" t="s">
        <v>52</v>
      </c>
      <c r="Z247" s="4" t="s">
        <v>53</v>
      </c>
      <c r="AA247" s="4">
        <v>1</v>
      </c>
      <c r="AB247" s="4">
        <f t="shared" si="51"/>
        <v>67.689530685920587</v>
      </c>
      <c r="AC247" s="4" t="s">
        <v>63</v>
      </c>
      <c r="AD247" s="4" t="s">
        <v>60</v>
      </c>
      <c r="AE247" s="4" t="s">
        <v>105</v>
      </c>
      <c r="AF247" s="4" t="s">
        <v>402</v>
      </c>
      <c r="AG247" s="4" t="s">
        <v>402</v>
      </c>
      <c r="AH247" s="4" t="s">
        <v>402</v>
      </c>
      <c r="AI247" s="4" t="s">
        <v>679</v>
      </c>
      <c r="AJ247" s="4" t="s">
        <v>126</v>
      </c>
      <c r="AK247" s="4" t="s">
        <v>732</v>
      </c>
      <c r="AL247" s="4">
        <v>1.79</v>
      </c>
      <c r="AM247" s="4">
        <v>5.54</v>
      </c>
      <c r="AN247" s="4">
        <f t="shared" si="52"/>
        <v>67.689530685920587</v>
      </c>
      <c r="AO247" s="28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 t="e">
        <f t="shared" si="67"/>
        <v>#DIV/0!</v>
      </c>
      <c r="BC247" s="7" t="e">
        <f t="shared" si="67"/>
        <v>#DIV/0!</v>
      </c>
      <c r="BD247" s="7" t="e">
        <f t="shared" si="67"/>
        <v>#DIV/0!</v>
      </c>
      <c r="BE247" s="7" t="e">
        <f t="shared" si="67"/>
        <v>#DIV/0!</v>
      </c>
      <c r="BF247" s="7" t="e">
        <f t="shared" si="67"/>
        <v>#DIV/0!</v>
      </c>
      <c r="BG247" s="7" t="e">
        <f t="shared" si="59"/>
        <v>#DIV/0!</v>
      </c>
      <c r="BH247" s="7" t="e">
        <f t="shared" si="60"/>
        <v>#DIV/0!</v>
      </c>
      <c r="BI247" s="7" t="e">
        <f t="shared" si="61"/>
        <v>#DIV/0!</v>
      </c>
      <c r="BJ247" s="7" t="e">
        <f t="shared" si="62"/>
        <v>#DIV/0!</v>
      </c>
      <c r="BK247" s="44"/>
      <c r="BL247" s="44"/>
      <c r="BM247" s="44"/>
      <c r="BN247" s="44"/>
      <c r="BO247" s="44"/>
      <c r="BP247" s="44"/>
      <c r="BQ247" s="44"/>
      <c r="BR247" s="44"/>
      <c r="BS247" s="44"/>
      <c r="BT247" s="44"/>
      <c r="BU247" s="44"/>
      <c r="BV247" s="44"/>
      <c r="BW247" s="44"/>
      <c r="BX247" s="44"/>
      <c r="BY247" s="44"/>
      <c r="BZ247" s="44"/>
      <c r="CA247" s="44"/>
      <c r="CB247" s="44"/>
      <c r="CC247" s="44"/>
      <c r="CD247" s="44"/>
      <c r="CE247" s="44"/>
      <c r="CF247" s="44"/>
      <c r="CG247" s="44"/>
    </row>
    <row r="248" spans="1:85" s="13" customFormat="1" x14ac:dyDescent="0.8">
      <c r="A248">
        <v>27383373</v>
      </c>
      <c r="B248" t="s">
        <v>16</v>
      </c>
      <c r="C248">
        <v>2016</v>
      </c>
      <c r="D248" t="s">
        <v>384</v>
      </c>
      <c r="E248" t="s">
        <v>6</v>
      </c>
      <c r="F248" t="s">
        <v>149</v>
      </c>
      <c r="G248" s="26"/>
      <c r="H248" s="26"/>
      <c r="I248" s="26"/>
      <c r="J248" s="26" t="s">
        <v>1025</v>
      </c>
      <c r="K248" s="10"/>
      <c r="L248" s="4"/>
      <c r="M248" s="58"/>
      <c r="N248" s="10"/>
      <c r="O248" s="4"/>
      <c r="P248" s="4"/>
      <c r="Q248" s="4"/>
      <c r="R248" s="4"/>
      <c r="S248" s="10"/>
      <c r="T248" s="10"/>
      <c r="U248" s="10"/>
      <c r="V248" s="10"/>
      <c r="W248" s="10"/>
      <c r="X248" s="10"/>
      <c r="Y248" s="4" t="s">
        <v>47</v>
      </c>
      <c r="Z248" s="10"/>
      <c r="AA248" s="10"/>
      <c r="AB248" s="4" t="e">
        <f t="shared" si="51"/>
        <v>#DIV/0!</v>
      </c>
      <c r="AC248" s="10"/>
      <c r="AD248" s="10"/>
      <c r="AE248" s="10"/>
      <c r="AF248" s="10"/>
      <c r="AG248" s="10"/>
      <c r="AH248" s="10"/>
      <c r="AI248" s="10"/>
      <c r="AJ248" s="10"/>
      <c r="AK248" s="4"/>
      <c r="AL248" s="10"/>
      <c r="AM248" s="10"/>
      <c r="AN248" s="4" t="e">
        <f t="shared" si="52"/>
        <v>#DIV/0!</v>
      </c>
      <c r="AO248" s="28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7" t="e">
        <f t="shared" si="53"/>
        <v>#DIV/0!</v>
      </c>
      <c r="BB248" s="7" t="e">
        <f t="shared" si="54"/>
        <v>#DIV/0!</v>
      </c>
      <c r="BC248" s="7" t="e">
        <f t="shared" si="55"/>
        <v>#DIV/0!</v>
      </c>
      <c r="BD248" s="7" t="e">
        <f t="shared" si="56"/>
        <v>#DIV/0!</v>
      </c>
      <c r="BE248" s="7" t="e">
        <f t="shared" si="57"/>
        <v>#DIV/0!</v>
      </c>
      <c r="BF248" s="7" t="e">
        <f t="shared" si="58"/>
        <v>#DIV/0!</v>
      </c>
      <c r="BG248" s="7" t="e">
        <f t="shared" si="59"/>
        <v>#DIV/0!</v>
      </c>
      <c r="BH248" s="7" t="e">
        <f t="shared" si="60"/>
        <v>#DIV/0!</v>
      </c>
      <c r="BI248" s="7" t="e">
        <f t="shared" si="61"/>
        <v>#DIV/0!</v>
      </c>
      <c r="BJ248" s="7" t="e">
        <f t="shared" si="62"/>
        <v>#DIV/0!</v>
      </c>
      <c r="BK248" s="44"/>
      <c r="BL248" s="44"/>
      <c r="BM248" s="44"/>
      <c r="BN248" s="44"/>
      <c r="BO248" s="44"/>
      <c r="BP248" s="44"/>
      <c r="BQ248" s="44"/>
      <c r="BR248" s="44"/>
      <c r="BS248" s="44"/>
      <c r="BT248" s="44"/>
      <c r="BU248" s="44"/>
      <c r="BV248" s="44"/>
      <c r="BW248" s="44"/>
      <c r="BX248" s="44"/>
      <c r="BY248" s="44"/>
      <c r="BZ248" s="44"/>
      <c r="CA248" s="44"/>
      <c r="CB248" s="44"/>
      <c r="CC248" s="44"/>
      <c r="CD248" s="44"/>
      <c r="CE248" s="44"/>
      <c r="CF248" s="44"/>
      <c r="CG248" s="44"/>
    </row>
    <row r="249" spans="1:85" s="13" customFormat="1" x14ac:dyDescent="0.8">
      <c r="A249">
        <v>32462807</v>
      </c>
      <c r="B249" t="s">
        <v>12</v>
      </c>
      <c r="C249">
        <v>2020</v>
      </c>
      <c r="D249" t="s">
        <v>385</v>
      </c>
      <c r="E249" t="s">
        <v>6</v>
      </c>
      <c r="F249" t="s">
        <v>149</v>
      </c>
      <c r="G249" s="4" t="s">
        <v>43</v>
      </c>
      <c r="H249" s="4" t="s">
        <v>55</v>
      </c>
      <c r="I249" s="4">
        <v>25</v>
      </c>
      <c r="J249" s="4"/>
      <c r="K249" s="4" t="s">
        <v>402</v>
      </c>
      <c r="L249" s="4" t="s">
        <v>39</v>
      </c>
      <c r="M249" s="63" t="s">
        <v>40</v>
      </c>
      <c r="N249" s="4" t="s">
        <v>458</v>
      </c>
      <c r="O249" s="4" t="s">
        <v>55</v>
      </c>
      <c r="P249" s="4" t="s">
        <v>995</v>
      </c>
      <c r="Q249" s="4" t="s">
        <v>149</v>
      </c>
      <c r="R249" s="4" t="s">
        <v>996</v>
      </c>
      <c r="S249" s="4" t="s">
        <v>402</v>
      </c>
      <c r="T249" s="4"/>
      <c r="U249" s="4" t="s">
        <v>402</v>
      </c>
      <c r="V249" s="4" t="s">
        <v>402</v>
      </c>
      <c r="W249" s="4" t="s">
        <v>402</v>
      </c>
      <c r="X249" s="4" t="s">
        <v>402</v>
      </c>
      <c r="Y249" s="4" t="s">
        <v>52</v>
      </c>
      <c r="Z249" s="4" t="s">
        <v>48</v>
      </c>
      <c r="AA249" s="4">
        <v>1</v>
      </c>
      <c r="AB249" s="4" t="s">
        <v>402</v>
      </c>
      <c r="AC249" s="4" t="s">
        <v>402</v>
      </c>
      <c r="AD249" s="4" t="s">
        <v>402</v>
      </c>
      <c r="AE249" s="4" t="s">
        <v>402</v>
      </c>
      <c r="AF249" s="4" t="s">
        <v>402</v>
      </c>
      <c r="AG249" s="4" t="s">
        <v>402</v>
      </c>
      <c r="AH249" s="4" t="s">
        <v>402</v>
      </c>
      <c r="AI249" s="4"/>
      <c r="AJ249" s="4" t="s">
        <v>125</v>
      </c>
      <c r="AK249" s="4" t="s">
        <v>153</v>
      </c>
      <c r="AL249" s="4"/>
      <c r="AM249" s="4"/>
      <c r="AN249" s="4" t="e">
        <f t="shared" si="52"/>
        <v>#DIV/0!</v>
      </c>
      <c r="AO249" s="28" t="s">
        <v>997</v>
      </c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 t="e">
        <f t="shared" ref="BB249:BJ250" si="68">(AP249/$BA$2)*100</f>
        <v>#DIV/0!</v>
      </c>
      <c r="BC249" s="7" t="e">
        <f t="shared" si="68"/>
        <v>#DIV/0!</v>
      </c>
      <c r="BD249" s="7" t="e">
        <f t="shared" si="68"/>
        <v>#DIV/0!</v>
      </c>
      <c r="BE249" s="7" t="e">
        <f t="shared" si="68"/>
        <v>#DIV/0!</v>
      </c>
      <c r="BF249" s="7" t="e">
        <f t="shared" si="68"/>
        <v>#DIV/0!</v>
      </c>
      <c r="BG249" s="7" t="e">
        <f t="shared" si="68"/>
        <v>#DIV/0!</v>
      </c>
      <c r="BH249" s="7" t="e">
        <f t="shared" si="68"/>
        <v>#DIV/0!</v>
      </c>
      <c r="BI249" s="7" t="e">
        <f t="shared" si="68"/>
        <v>#DIV/0!</v>
      </c>
      <c r="BJ249" s="7" t="e">
        <f t="shared" si="68"/>
        <v>#DIV/0!</v>
      </c>
      <c r="BK249" s="7"/>
      <c r="BL249" s="7" t="e">
        <f t="shared" ref="BL249:BL250" si="69">(AZ249/$BA$2)*100</f>
        <v>#DIV/0!</v>
      </c>
      <c r="BM249" s="45"/>
      <c r="BN249" s="45"/>
      <c r="BO249" s="45"/>
      <c r="BP249" s="44"/>
      <c r="BQ249" s="44"/>
      <c r="BR249" s="44"/>
      <c r="BS249" s="44"/>
      <c r="BT249" s="44"/>
      <c r="BU249" s="44"/>
      <c r="BV249" s="44"/>
      <c r="BW249" s="44"/>
      <c r="BX249" s="44"/>
      <c r="BY249" s="44"/>
      <c r="BZ249" s="44"/>
      <c r="CA249" s="44"/>
      <c r="CB249" s="44"/>
      <c r="CC249" s="44"/>
      <c r="CD249" s="44"/>
      <c r="CE249" s="44"/>
      <c r="CF249" s="44"/>
      <c r="CG249" s="44"/>
    </row>
    <row r="250" spans="1:85" s="13" customFormat="1" x14ac:dyDescent="0.8">
      <c r="A250">
        <v>32278101</v>
      </c>
      <c r="B250" t="s">
        <v>11</v>
      </c>
      <c r="C250">
        <v>2020</v>
      </c>
      <c r="D250" t="s">
        <v>386</v>
      </c>
      <c r="E250" t="s">
        <v>6</v>
      </c>
      <c r="F250" t="s">
        <v>149</v>
      </c>
      <c r="G250" s="4" t="s">
        <v>43</v>
      </c>
      <c r="H250" s="4" t="s">
        <v>54</v>
      </c>
      <c r="I250" s="4">
        <v>200</v>
      </c>
      <c r="J250" s="4"/>
      <c r="K250" s="4">
        <v>-25</v>
      </c>
      <c r="L250" s="4" t="s">
        <v>39</v>
      </c>
      <c r="M250" s="63" t="s">
        <v>587</v>
      </c>
      <c r="N250" s="4" t="s">
        <v>998</v>
      </c>
      <c r="O250" s="4" t="s">
        <v>72</v>
      </c>
      <c r="P250" s="4" t="s">
        <v>999</v>
      </c>
      <c r="Q250" s="4" t="s">
        <v>149</v>
      </c>
      <c r="R250" s="4" t="s">
        <v>1000</v>
      </c>
      <c r="S250" s="4" t="s">
        <v>402</v>
      </c>
      <c r="T250" s="4"/>
      <c r="U250" s="4" t="s">
        <v>402</v>
      </c>
      <c r="V250" s="4" t="s">
        <v>402</v>
      </c>
      <c r="W250" s="4" t="s">
        <v>402</v>
      </c>
      <c r="X250" s="4" t="s">
        <v>402</v>
      </c>
      <c r="Y250" s="4" t="s">
        <v>52</v>
      </c>
      <c r="Z250" s="4" t="s">
        <v>55</v>
      </c>
      <c r="AA250" s="4">
        <v>1</v>
      </c>
      <c r="AB250" s="4" t="s">
        <v>402</v>
      </c>
      <c r="AC250" s="4" t="s">
        <v>402</v>
      </c>
      <c r="AD250" s="4" t="s">
        <v>402</v>
      </c>
      <c r="AE250" s="4" t="s">
        <v>402</v>
      </c>
      <c r="AF250" s="4" t="s">
        <v>402</v>
      </c>
      <c r="AG250" s="4" t="s">
        <v>402</v>
      </c>
      <c r="AH250" s="4" t="s">
        <v>402</v>
      </c>
      <c r="AI250" s="4"/>
      <c r="AJ250" s="4" t="s">
        <v>125</v>
      </c>
      <c r="AK250" s="4" t="s">
        <v>151</v>
      </c>
      <c r="AL250" s="4"/>
      <c r="AM250" s="4"/>
      <c r="AN250" s="4" t="e">
        <f t="shared" si="52"/>
        <v>#DIV/0!</v>
      </c>
      <c r="AO250" s="28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 t="e">
        <f t="shared" si="68"/>
        <v>#DIV/0!</v>
      </c>
      <c r="BC250" s="7" t="e">
        <f t="shared" si="68"/>
        <v>#DIV/0!</v>
      </c>
      <c r="BD250" s="7" t="e">
        <f t="shared" si="68"/>
        <v>#DIV/0!</v>
      </c>
      <c r="BE250" s="7" t="e">
        <f t="shared" si="68"/>
        <v>#DIV/0!</v>
      </c>
      <c r="BF250" s="7" t="e">
        <f t="shared" si="68"/>
        <v>#DIV/0!</v>
      </c>
      <c r="BG250" s="7" t="e">
        <f t="shared" si="68"/>
        <v>#DIV/0!</v>
      </c>
      <c r="BH250" s="7" t="e">
        <f t="shared" si="68"/>
        <v>#DIV/0!</v>
      </c>
      <c r="BI250" s="7" t="e">
        <f t="shared" si="68"/>
        <v>#DIV/0!</v>
      </c>
      <c r="BJ250" s="7" t="e">
        <f t="shared" si="68"/>
        <v>#DIV/0!</v>
      </c>
      <c r="BK250" s="7"/>
      <c r="BL250" s="7" t="e">
        <f t="shared" si="69"/>
        <v>#DIV/0!</v>
      </c>
      <c r="BM250" s="45"/>
      <c r="BN250" s="45"/>
      <c r="BO250" s="45"/>
      <c r="BP250" s="44"/>
      <c r="BQ250" s="44"/>
      <c r="BR250" s="44"/>
      <c r="BS250" s="44"/>
      <c r="BT250" s="44"/>
      <c r="BU250" s="44"/>
      <c r="BV250" s="44"/>
      <c r="BW250" s="44"/>
      <c r="BX250" s="44"/>
      <c r="BY250" s="44"/>
      <c r="BZ250" s="44"/>
      <c r="CA250" s="44"/>
      <c r="CB250" s="44"/>
      <c r="CC250" s="44"/>
      <c r="CD250" s="44"/>
      <c r="CE250" s="44"/>
      <c r="CF250" s="44"/>
      <c r="CG250" s="44"/>
    </row>
    <row r="251" spans="1:85" s="13" customFormat="1" x14ac:dyDescent="0.8">
      <c r="A251">
        <v>23341257</v>
      </c>
      <c r="B251" t="s">
        <v>12</v>
      </c>
      <c r="C251">
        <v>2013</v>
      </c>
      <c r="D251" t="s">
        <v>387</v>
      </c>
      <c r="E251" t="s">
        <v>6</v>
      </c>
      <c r="F251" t="s">
        <v>149</v>
      </c>
      <c r="G251" s="26"/>
      <c r="H251" s="26"/>
      <c r="I251" s="26"/>
      <c r="J251" s="26" t="s">
        <v>1024</v>
      </c>
      <c r="K251" s="10"/>
      <c r="L251" s="4"/>
      <c r="M251" s="58"/>
      <c r="N251" s="10"/>
      <c r="O251" s="4"/>
      <c r="P251" s="4"/>
      <c r="Q251" s="4"/>
      <c r="R251" s="4"/>
      <c r="S251" s="10"/>
      <c r="T251" s="10"/>
      <c r="U251" s="10"/>
      <c r="V251" s="10"/>
      <c r="W251" s="10"/>
      <c r="X251" s="10"/>
      <c r="Y251" s="4" t="s">
        <v>47</v>
      </c>
      <c r="Z251" s="10"/>
      <c r="AA251" s="10"/>
      <c r="AB251" s="4" t="e">
        <f t="shared" si="51"/>
        <v>#DIV/0!</v>
      </c>
      <c r="AC251" s="10"/>
      <c r="AD251" s="10"/>
      <c r="AE251" s="10"/>
      <c r="AF251" s="10"/>
      <c r="AG251" s="10"/>
      <c r="AH251" s="10"/>
      <c r="AI251" s="10"/>
      <c r="AJ251" s="10"/>
      <c r="AK251" s="4"/>
      <c r="AL251" s="10"/>
      <c r="AM251" s="10"/>
      <c r="AN251" s="4" t="e">
        <f t="shared" si="52"/>
        <v>#DIV/0!</v>
      </c>
      <c r="AO251" s="28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7" t="e">
        <f t="shared" si="53"/>
        <v>#DIV/0!</v>
      </c>
      <c r="BB251" s="7" t="e">
        <f t="shared" si="54"/>
        <v>#DIV/0!</v>
      </c>
      <c r="BC251" s="7" t="e">
        <f t="shared" si="55"/>
        <v>#DIV/0!</v>
      </c>
      <c r="BD251" s="7" t="e">
        <f t="shared" si="56"/>
        <v>#DIV/0!</v>
      </c>
      <c r="BE251" s="7" t="e">
        <f t="shared" si="57"/>
        <v>#DIV/0!</v>
      </c>
      <c r="BF251" s="7" t="e">
        <f t="shared" si="58"/>
        <v>#DIV/0!</v>
      </c>
      <c r="BG251" s="7" t="e">
        <f t="shared" si="59"/>
        <v>#DIV/0!</v>
      </c>
      <c r="BH251" s="7" t="e">
        <f t="shared" si="60"/>
        <v>#DIV/0!</v>
      </c>
      <c r="BI251" s="7" t="e">
        <f t="shared" si="61"/>
        <v>#DIV/0!</v>
      </c>
      <c r="BJ251" s="7" t="e">
        <f t="shared" si="62"/>
        <v>#DIV/0!</v>
      </c>
      <c r="BK251" s="44"/>
      <c r="BL251" s="44"/>
      <c r="BM251" s="44"/>
      <c r="BN251" s="44"/>
      <c r="BO251" s="44"/>
      <c r="BP251" s="44"/>
      <c r="BQ251" s="44"/>
      <c r="BR251" s="44"/>
      <c r="BS251" s="44"/>
      <c r="BT251" s="44"/>
      <c r="BU251" s="44"/>
      <c r="BV251" s="44"/>
      <c r="BW251" s="44"/>
      <c r="BX251" s="44"/>
      <c r="BY251" s="44"/>
      <c r="BZ251" s="44"/>
      <c r="CA251" s="44"/>
      <c r="CB251" s="44"/>
      <c r="CC251" s="44"/>
      <c r="CD251" s="44"/>
      <c r="CE251" s="44"/>
      <c r="CF251" s="44"/>
      <c r="CG251" s="44"/>
    </row>
    <row r="252" spans="1:85" s="13" customFormat="1" x14ac:dyDescent="0.8">
      <c r="A252">
        <v>32233414</v>
      </c>
      <c r="B252" t="s">
        <v>8</v>
      </c>
      <c r="C252">
        <v>2020</v>
      </c>
      <c r="D252" t="s">
        <v>388</v>
      </c>
      <c r="E252" t="s">
        <v>6</v>
      </c>
      <c r="F252" t="s">
        <v>149</v>
      </c>
      <c r="G252" s="4" t="s">
        <v>37</v>
      </c>
      <c r="H252" s="4" t="s">
        <v>114</v>
      </c>
      <c r="I252" s="4">
        <v>284</v>
      </c>
      <c r="J252" s="4"/>
      <c r="K252" s="4">
        <v>-25</v>
      </c>
      <c r="L252" s="4" t="s">
        <v>39</v>
      </c>
      <c r="M252" s="63" t="s">
        <v>74</v>
      </c>
      <c r="N252" s="4" t="s">
        <v>1001</v>
      </c>
      <c r="O252" s="4" t="s">
        <v>56</v>
      </c>
      <c r="P252" s="4" t="s">
        <v>1002</v>
      </c>
      <c r="Q252" s="4" t="s">
        <v>149</v>
      </c>
      <c r="R252" s="4" t="s">
        <v>1003</v>
      </c>
      <c r="S252" s="4">
        <v>3</v>
      </c>
      <c r="T252" s="4"/>
      <c r="U252" s="4" t="s">
        <v>1004</v>
      </c>
      <c r="V252" s="4" t="s">
        <v>402</v>
      </c>
      <c r="W252" s="4" t="s">
        <v>402</v>
      </c>
      <c r="X252" s="4" t="s">
        <v>402</v>
      </c>
      <c r="Y252" s="4" t="s">
        <v>41</v>
      </c>
      <c r="Z252" s="4" t="s">
        <v>48</v>
      </c>
      <c r="AA252" s="4">
        <v>1</v>
      </c>
      <c r="AB252" s="4">
        <f t="shared" si="51"/>
        <v>99.745887795005999</v>
      </c>
      <c r="AC252" s="4" t="s">
        <v>402</v>
      </c>
      <c r="AD252" s="4" t="s">
        <v>402</v>
      </c>
      <c r="AE252" s="4" t="s">
        <v>402</v>
      </c>
      <c r="AF252" s="4" t="s">
        <v>402</v>
      </c>
      <c r="AG252" s="4" t="s">
        <v>402</v>
      </c>
      <c r="AH252" s="4" t="s">
        <v>402</v>
      </c>
      <c r="AI252" s="4" t="s">
        <v>137</v>
      </c>
      <c r="AJ252" s="4" t="s">
        <v>127</v>
      </c>
      <c r="AK252" s="4"/>
      <c r="AL252" s="4">
        <v>1.67</v>
      </c>
      <c r="AM252" s="4">
        <v>657.19</v>
      </c>
      <c r="AN252" s="4">
        <f t="shared" si="52"/>
        <v>99.745887795005999</v>
      </c>
      <c r="AO252" s="28"/>
      <c r="AP252" s="7"/>
      <c r="AQ252" s="7"/>
      <c r="AR252" s="7"/>
      <c r="AS252" s="7"/>
      <c r="AT252" s="7"/>
      <c r="AU252" s="12"/>
      <c r="AV252" s="12"/>
      <c r="AW252" s="12"/>
      <c r="AX252" s="12"/>
      <c r="AY252" s="12"/>
      <c r="AZ252" s="12"/>
      <c r="BA252" s="7" t="e">
        <f t="shared" si="53"/>
        <v>#DIV/0!</v>
      </c>
      <c r="BB252" s="7" t="e">
        <f t="shared" si="54"/>
        <v>#DIV/0!</v>
      </c>
      <c r="BC252" s="7" t="e">
        <f t="shared" si="55"/>
        <v>#DIV/0!</v>
      </c>
      <c r="BD252" s="7" t="e">
        <f t="shared" si="56"/>
        <v>#DIV/0!</v>
      </c>
      <c r="BE252" s="7" t="e">
        <f t="shared" si="57"/>
        <v>#DIV/0!</v>
      </c>
      <c r="BF252" s="7" t="e">
        <f t="shared" si="58"/>
        <v>#DIV/0!</v>
      </c>
      <c r="BG252" s="7" t="e">
        <f t="shared" si="59"/>
        <v>#DIV/0!</v>
      </c>
      <c r="BH252" s="7" t="e">
        <f t="shared" si="60"/>
        <v>#DIV/0!</v>
      </c>
      <c r="BI252" s="7" t="e">
        <f t="shared" si="61"/>
        <v>#DIV/0!</v>
      </c>
      <c r="BJ252" s="7" t="e">
        <f t="shared" si="62"/>
        <v>#DIV/0!</v>
      </c>
      <c r="BK252" s="44"/>
      <c r="BL252" s="44"/>
      <c r="BM252" s="44"/>
      <c r="BN252" s="44"/>
      <c r="BO252" s="44"/>
      <c r="BP252" s="44"/>
      <c r="BQ252" s="44"/>
      <c r="BR252" s="44"/>
      <c r="BS252" s="44"/>
      <c r="BT252" s="44"/>
      <c r="BU252" s="44"/>
      <c r="BV252" s="44"/>
      <c r="BW252" s="44"/>
      <c r="BX252" s="44"/>
      <c r="BY252" s="44"/>
      <c r="BZ252" s="44"/>
      <c r="CA252" s="44"/>
      <c r="CB252" s="44"/>
      <c r="CC252" s="44"/>
      <c r="CD252" s="44"/>
      <c r="CE252" s="44"/>
      <c r="CF252" s="44"/>
      <c r="CG252" s="44"/>
    </row>
    <row r="253" spans="1:85" s="13" customFormat="1" x14ac:dyDescent="0.8">
      <c r="A253">
        <v>22318874</v>
      </c>
      <c r="B253" t="s">
        <v>16</v>
      </c>
      <c r="C253">
        <v>2012</v>
      </c>
      <c r="D253" t="s">
        <v>389</v>
      </c>
      <c r="E253" t="s">
        <v>6</v>
      </c>
      <c r="F253" t="s">
        <v>149</v>
      </c>
      <c r="G253" s="26"/>
      <c r="H253" s="26"/>
      <c r="I253" s="26"/>
      <c r="J253" s="26" t="s">
        <v>1024</v>
      </c>
      <c r="K253" s="10"/>
      <c r="L253" s="4"/>
      <c r="M253" s="58"/>
      <c r="N253" s="10"/>
      <c r="O253" s="4"/>
      <c r="P253" s="4"/>
      <c r="Q253" s="4"/>
      <c r="R253" s="4"/>
      <c r="S253" s="10"/>
      <c r="T253" s="10"/>
      <c r="U253" s="10"/>
      <c r="V253" s="10"/>
      <c r="W253" s="10"/>
      <c r="X253" s="10"/>
      <c r="Y253" s="4" t="s">
        <v>47</v>
      </c>
      <c r="Z253" s="10"/>
      <c r="AA253" s="10"/>
      <c r="AB253" s="4" t="e">
        <f t="shared" si="51"/>
        <v>#DIV/0!</v>
      </c>
      <c r="AC253" s="10"/>
      <c r="AD253" s="10"/>
      <c r="AE253" s="10"/>
      <c r="AF253" s="10"/>
      <c r="AG253" s="10"/>
      <c r="AH253" s="10"/>
      <c r="AI253" s="10"/>
      <c r="AJ253" s="10"/>
      <c r="AK253" s="4"/>
      <c r="AL253" s="10"/>
      <c r="AM253" s="10"/>
      <c r="AN253" s="4" t="e">
        <f t="shared" si="52"/>
        <v>#DIV/0!</v>
      </c>
      <c r="AO253" s="28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7" t="e">
        <f t="shared" si="53"/>
        <v>#DIV/0!</v>
      </c>
      <c r="BB253" s="7" t="e">
        <f t="shared" si="54"/>
        <v>#DIV/0!</v>
      </c>
      <c r="BC253" s="7" t="e">
        <f t="shared" si="55"/>
        <v>#DIV/0!</v>
      </c>
      <c r="BD253" s="7" t="e">
        <f t="shared" si="56"/>
        <v>#DIV/0!</v>
      </c>
      <c r="BE253" s="7" t="e">
        <f t="shared" si="57"/>
        <v>#DIV/0!</v>
      </c>
      <c r="BF253" s="7" t="e">
        <f t="shared" si="58"/>
        <v>#DIV/0!</v>
      </c>
      <c r="BG253" s="7" t="e">
        <f t="shared" si="59"/>
        <v>#DIV/0!</v>
      </c>
      <c r="BH253" s="7" t="e">
        <f t="shared" si="60"/>
        <v>#DIV/0!</v>
      </c>
      <c r="BI253" s="7" t="e">
        <f t="shared" si="61"/>
        <v>#DIV/0!</v>
      </c>
      <c r="BJ253" s="7" t="e">
        <f t="shared" si="62"/>
        <v>#DIV/0!</v>
      </c>
      <c r="BK253" s="44"/>
      <c r="BL253" s="44"/>
      <c r="BM253" s="44"/>
      <c r="BN253" s="44"/>
      <c r="BO253" s="44"/>
      <c r="BP253" s="44"/>
      <c r="BQ253" s="44"/>
      <c r="BR253" s="44"/>
      <c r="BS253" s="44"/>
      <c r="BT253" s="44"/>
      <c r="BU253" s="44"/>
      <c r="BV253" s="44"/>
      <c r="BW253" s="44"/>
      <c r="BX253" s="44"/>
      <c r="BY253" s="44"/>
      <c r="BZ253" s="44"/>
      <c r="CA253" s="44"/>
      <c r="CB253" s="44"/>
      <c r="CC253" s="44"/>
      <c r="CD253" s="44"/>
      <c r="CE253" s="44"/>
      <c r="CF253" s="44"/>
      <c r="CG253" s="44"/>
    </row>
    <row r="254" spans="1:85" s="13" customFormat="1" x14ac:dyDescent="0.8">
      <c r="A254">
        <v>32440551</v>
      </c>
      <c r="B254" t="s">
        <v>83</v>
      </c>
      <c r="C254">
        <v>2020</v>
      </c>
      <c r="D254" t="s">
        <v>390</v>
      </c>
      <c r="E254" t="s">
        <v>6</v>
      </c>
      <c r="F254" t="s">
        <v>149</v>
      </c>
      <c r="G254" s="4" t="s">
        <v>43</v>
      </c>
      <c r="H254" s="4" t="s">
        <v>54</v>
      </c>
      <c r="I254" s="4">
        <v>85</v>
      </c>
      <c r="J254" s="4"/>
      <c r="K254" s="4">
        <v>1.6E-2</v>
      </c>
      <c r="L254" s="4" t="s">
        <v>39</v>
      </c>
      <c r="M254" s="63" t="s">
        <v>73</v>
      </c>
      <c r="N254" s="4" t="s">
        <v>460</v>
      </c>
      <c r="O254" s="4" t="s">
        <v>72</v>
      </c>
      <c r="P254" s="4" t="s">
        <v>1005</v>
      </c>
      <c r="Q254" s="4" t="s">
        <v>149</v>
      </c>
      <c r="R254" s="4" t="s">
        <v>1000</v>
      </c>
      <c r="S254" s="4">
        <v>16.399999999999999</v>
      </c>
      <c r="T254" s="4"/>
      <c r="U254" s="4" t="s">
        <v>402</v>
      </c>
      <c r="V254" s="4" t="s">
        <v>402</v>
      </c>
      <c r="W254" s="4" t="s">
        <v>402</v>
      </c>
      <c r="X254" s="4" t="s">
        <v>402</v>
      </c>
      <c r="Y254" s="4" t="s">
        <v>47</v>
      </c>
      <c r="Z254" s="4" t="s">
        <v>48</v>
      </c>
      <c r="AA254" s="4">
        <v>3</v>
      </c>
      <c r="AB254" s="4">
        <f t="shared" si="51"/>
        <v>64.229081091408204</v>
      </c>
      <c r="AC254" s="4" t="s">
        <v>402</v>
      </c>
      <c r="AD254" s="4" t="s">
        <v>402</v>
      </c>
      <c r="AE254" s="4" t="s">
        <v>402</v>
      </c>
      <c r="AF254" s="4" t="s">
        <v>402</v>
      </c>
      <c r="AG254" s="4" t="s">
        <v>402</v>
      </c>
      <c r="AH254" s="4" t="s">
        <v>402</v>
      </c>
      <c r="AI254" s="4" t="s">
        <v>131</v>
      </c>
      <c r="AJ254" s="4" t="s">
        <v>127</v>
      </c>
      <c r="AK254" s="4"/>
      <c r="AL254" s="4">
        <v>711.48</v>
      </c>
      <c r="AM254" s="4">
        <v>1988.99</v>
      </c>
      <c r="AN254" s="4">
        <f t="shared" si="52"/>
        <v>64.229081091408204</v>
      </c>
      <c r="AO254" s="28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 t="e">
        <f t="shared" ref="BB254:BJ258" si="70">(AP254/$BA$2)*100</f>
        <v>#DIV/0!</v>
      </c>
      <c r="BC254" s="7" t="e">
        <f t="shared" si="70"/>
        <v>#DIV/0!</v>
      </c>
      <c r="BD254" s="7" t="e">
        <f t="shared" si="70"/>
        <v>#DIV/0!</v>
      </c>
      <c r="BE254" s="7" t="e">
        <f t="shared" si="70"/>
        <v>#DIV/0!</v>
      </c>
      <c r="BF254" s="7" t="e">
        <f t="shared" si="70"/>
        <v>#DIV/0!</v>
      </c>
      <c r="BG254" s="7" t="e">
        <f t="shared" si="70"/>
        <v>#DIV/0!</v>
      </c>
      <c r="BH254" s="7" t="e">
        <f t="shared" si="70"/>
        <v>#DIV/0!</v>
      </c>
      <c r="BI254" s="7" t="e">
        <f t="shared" si="70"/>
        <v>#DIV/0!</v>
      </c>
      <c r="BJ254" s="7" t="e">
        <f t="shared" si="70"/>
        <v>#DIV/0!</v>
      </c>
      <c r="BK254" s="7"/>
      <c r="BL254" s="7" t="e">
        <f t="shared" ref="BL254:BL258" si="71">(AZ254/$BA$2)*100</f>
        <v>#DIV/0!</v>
      </c>
      <c r="BM254" s="45"/>
      <c r="BN254" s="45"/>
      <c r="BO254" s="45"/>
      <c r="BP254" s="45"/>
      <c r="BQ254" s="45"/>
      <c r="BR254" s="45"/>
      <c r="BS254" s="45"/>
      <c r="BT254" s="45"/>
      <c r="BU254" s="45"/>
      <c r="BV254" s="45"/>
      <c r="BW254" s="45"/>
      <c r="BX254" s="45"/>
      <c r="BY254" s="45"/>
      <c r="BZ254" s="45"/>
      <c r="CA254" s="45"/>
      <c r="CB254" s="45"/>
      <c r="CC254" s="45"/>
      <c r="CD254" s="44"/>
      <c r="CE254" s="44"/>
      <c r="CF254" s="44"/>
      <c r="CG254" s="44"/>
    </row>
    <row r="255" spans="1:85" s="13" customFormat="1" x14ac:dyDescent="0.8">
      <c r="A255">
        <v>32393026</v>
      </c>
      <c r="B255" t="s">
        <v>8</v>
      </c>
      <c r="C255">
        <v>2020</v>
      </c>
      <c r="D255" t="s">
        <v>391</v>
      </c>
      <c r="E255" t="s">
        <v>6</v>
      </c>
      <c r="F255" t="s">
        <v>149</v>
      </c>
      <c r="G255" s="4" t="s">
        <v>43</v>
      </c>
      <c r="H255" s="4" t="s">
        <v>54</v>
      </c>
      <c r="I255" s="4">
        <v>627.14</v>
      </c>
      <c r="J255" s="4"/>
      <c r="K255" s="4">
        <v>-8.9</v>
      </c>
      <c r="L255" s="4" t="s">
        <v>55</v>
      </c>
      <c r="M255" s="63" t="s">
        <v>1070</v>
      </c>
      <c r="N255" s="4" t="s">
        <v>1006</v>
      </c>
      <c r="O255" s="4" t="s">
        <v>72</v>
      </c>
      <c r="P255" s="42" t="s">
        <v>1007</v>
      </c>
      <c r="Q255" s="4" t="s">
        <v>55</v>
      </c>
      <c r="R255" s="4" t="s">
        <v>1008</v>
      </c>
      <c r="S255" s="4">
        <v>15</v>
      </c>
      <c r="T255" s="4"/>
      <c r="U255" s="4" t="s">
        <v>1009</v>
      </c>
      <c r="V255" s="4">
        <v>13.91</v>
      </c>
      <c r="W255" s="4" t="s">
        <v>402</v>
      </c>
      <c r="X255" s="4" t="s">
        <v>402</v>
      </c>
      <c r="Y255" s="4" t="s">
        <v>52</v>
      </c>
      <c r="Z255" s="4" t="s">
        <v>48</v>
      </c>
      <c r="AA255" s="4">
        <v>3</v>
      </c>
      <c r="AB255" s="4">
        <f t="shared" si="51"/>
        <v>91.814345991561183</v>
      </c>
      <c r="AC255" s="4">
        <v>203.30697340043136</v>
      </c>
      <c r="AD255" s="4">
        <v>159.02228612508986</v>
      </c>
      <c r="AE255" s="4">
        <v>18.188353702372392</v>
      </c>
      <c r="AF255" s="4" t="s">
        <v>60</v>
      </c>
      <c r="AG255" s="4" t="s">
        <v>99</v>
      </c>
      <c r="AH255" s="4" t="s">
        <v>63</v>
      </c>
      <c r="AI255" s="4" t="s">
        <v>1010</v>
      </c>
      <c r="AJ255" s="4" t="s">
        <v>127</v>
      </c>
      <c r="AK255" s="4"/>
      <c r="AL255" s="4">
        <v>1.94</v>
      </c>
      <c r="AM255" s="4">
        <v>23.7</v>
      </c>
      <c r="AN255" s="4">
        <f t="shared" si="52"/>
        <v>91.814345991561183</v>
      </c>
      <c r="AO255" s="28"/>
      <c r="AP255" s="7"/>
      <c r="AQ255" s="7">
        <v>1.17</v>
      </c>
      <c r="AR255" s="7">
        <v>28.28</v>
      </c>
      <c r="AS255" s="7">
        <v>22.12</v>
      </c>
      <c r="AT255" s="7">
        <v>2.5299999999999998</v>
      </c>
      <c r="AU255" s="7"/>
      <c r="AV255" s="7">
        <v>0.95</v>
      </c>
      <c r="AW255" s="7"/>
      <c r="AX255" s="7"/>
      <c r="AY255" s="7"/>
      <c r="AZ255" s="7"/>
      <c r="BA255" s="7">
        <v>13.91</v>
      </c>
      <c r="BB255" s="7">
        <f>(AP255/$BA255)*100</f>
        <v>0</v>
      </c>
      <c r="BC255" s="7">
        <f>(AQ255/$BA255)*100</f>
        <v>8.4112149532710276</v>
      </c>
      <c r="BD255" s="7">
        <f>(AR255/$BA255)*100</f>
        <v>203.30697340043136</v>
      </c>
      <c r="BE255" s="7">
        <f>(AS255/$BA255)*100</f>
        <v>159.02228612508986</v>
      </c>
      <c r="BF255" s="7">
        <f t="shared" ref="BF255:BL255" si="72">(AT255/$BA255)*100</f>
        <v>18.188353702372392</v>
      </c>
      <c r="BG255" s="7">
        <f t="shared" si="72"/>
        <v>0</v>
      </c>
      <c r="BH255" s="7">
        <f t="shared" si="72"/>
        <v>6.8296189791516886</v>
      </c>
      <c r="BI255" s="7">
        <f t="shared" si="72"/>
        <v>0</v>
      </c>
      <c r="BJ255" s="7">
        <f t="shared" si="72"/>
        <v>0</v>
      </c>
      <c r="BK255" s="7">
        <f t="shared" si="72"/>
        <v>0</v>
      </c>
      <c r="BL255" s="7">
        <f t="shared" si="72"/>
        <v>0</v>
      </c>
      <c r="BM255" s="45"/>
      <c r="BN255" s="45"/>
      <c r="BO255" s="45"/>
      <c r="BP255" s="45"/>
      <c r="BQ255" s="45"/>
      <c r="BR255" s="45"/>
      <c r="BS255" s="45"/>
      <c r="BT255" s="45"/>
      <c r="BU255" s="45"/>
      <c r="BV255" s="45"/>
      <c r="BW255" s="45"/>
      <c r="BX255" s="45"/>
      <c r="BY255" s="45"/>
      <c r="BZ255" s="45"/>
      <c r="CA255" s="45"/>
      <c r="CB255" s="45"/>
      <c r="CC255" s="45"/>
      <c r="CD255" s="44"/>
      <c r="CE255" s="44"/>
      <c r="CF255" s="44"/>
      <c r="CG255" s="44"/>
    </row>
    <row r="256" spans="1:85" s="13" customFormat="1" x14ac:dyDescent="0.8">
      <c r="A256">
        <v>31916740</v>
      </c>
      <c r="B256" t="s">
        <v>8</v>
      </c>
      <c r="C256">
        <v>2020</v>
      </c>
      <c r="D256" t="s">
        <v>392</v>
      </c>
      <c r="E256" t="s">
        <v>6</v>
      </c>
      <c r="F256" t="s">
        <v>149</v>
      </c>
      <c r="G256" s="4" t="s">
        <v>37</v>
      </c>
      <c r="H256" s="4" t="s">
        <v>114</v>
      </c>
      <c r="I256" s="4" t="s">
        <v>402</v>
      </c>
      <c r="J256" s="4" t="s">
        <v>1011</v>
      </c>
      <c r="K256" s="43" t="s">
        <v>1012</v>
      </c>
      <c r="L256" s="4" t="s">
        <v>39</v>
      </c>
      <c r="M256" s="63" t="s">
        <v>1069</v>
      </c>
      <c r="N256" s="4" t="s">
        <v>1013</v>
      </c>
      <c r="O256" s="4" t="s">
        <v>72</v>
      </c>
      <c r="P256" s="4" t="s">
        <v>1014</v>
      </c>
      <c r="Q256" s="4" t="s">
        <v>55</v>
      </c>
      <c r="R256" s="4" t="s">
        <v>1015</v>
      </c>
      <c r="S256" s="4">
        <v>5</v>
      </c>
      <c r="T256" s="4"/>
      <c r="U256" s="4" t="s">
        <v>402</v>
      </c>
      <c r="V256" s="4" t="s">
        <v>402</v>
      </c>
      <c r="W256" s="4" t="s">
        <v>402</v>
      </c>
      <c r="X256" s="4" t="s">
        <v>402</v>
      </c>
      <c r="Y256" s="4" t="s">
        <v>52</v>
      </c>
      <c r="Z256" s="4" t="s">
        <v>63</v>
      </c>
      <c r="AA256" s="4">
        <v>1</v>
      </c>
      <c r="AB256" s="4">
        <f t="shared" si="51"/>
        <v>97.50005888680387</v>
      </c>
      <c r="AC256" s="4">
        <v>509.67741935483872</v>
      </c>
      <c r="AD256" s="4">
        <v>148.38709677419354</v>
      </c>
      <c r="AE256" s="4">
        <v>109</v>
      </c>
      <c r="AF256" s="4" t="s">
        <v>60</v>
      </c>
      <c r="AG256" s="4" t="s">
        <v>105</v>
      </c>
      <c r="AH256" s="4" t="s">
        <v>1016</v>
      </c>
      <c r="AI256" s="4" t="s">
        <v>137</v>
      </c>
      <c r="AJ256" s="4" t="s">
        <v>127</v>
      </c>
      <c r="AK256" s="4"/>
      <c r="AL256" s="4">
        <v>31.84</v>
      </c>
      <c r="AM256" s="4">
        <v>1273.6300000000001</v>
      </c>
      <c r="AN256" s="4">
        <f t="shared" si="52"/>
        <v>97.50005888680387</v>
      </c>
      <c r="AO256" s="28"/>
      <c r="AP256" s="7"/>
      <c r="AQ256" s="7">
        <v>0.16</v>
      </c>
      <c r="AR256" s="7">
        <v>1.58</v>
      </c>
      <c r="AS256" s="7">
        <v>0.15</v>
      </c>
      <c r="AT256" s="7">
        <v>0.14000000000000001</v>
      </c>
      <c r="AU256" s="7"/>
      <c r="AV256" s="7">
        <v>0.46</v>
      </c>
      <c r="AW256" s="7"/>
      <c r="AX256" s="7"/>
      <c r="AY256" s="7">
        <v>0.34</v>
      </c>
      <c r="AZ256" s="7"/>
      <c r="BA256" s="7">
        <v>0.31</v>
      </c>
      <c r="BB256" s="7">
        <f>(AP256/$BA256)*100</f>
        <v>0</v>
      </c>
      <c r="BC256" s="7" t="e">
        <f t="shared" ref="BC256:BL256" si="73">(AQ256/$BA$252)*100</f>
        <v>#DIV/0!</v>
      </c>
      <c r="BD256" s="7" t="e">
        <f t="shared" si="73"/>
        <v>#DIV/0!</v>
      </c>
      <c r="BE256" s="7" t="e">
        <f t="shared" si="73"/>
        <v>#DIV/0!</v>
      </c>
      <c r="BF256" s="7" t="e">
        <f t="shared" si="73"/>
        <v>#DIV/0!</v>
      </c>
      <c r="BG256" s="7" t="e">
        <f t="shared" si="73"/>
        <v>#DIV/0!</v>
      </c>
      <c r="BH256" s="7" t="e">
        <f t="shared" si="73"/>
        <v>#DIV/0!</v>
      </c>
      <c r="BI256" s="7" t="e">
        <f t="shared" si="73"/>
        <v>#DIV/0!</v>
      </c>
      <c r="BJ256" s="7" t="e">
        <f t="shared" si="73"/>
        <v>#DIV/0!</v>
      </c>
      <c r="BK256" s="7" t="e">
        <f t="shared" si="73"/>
        <v>#DIV/0!</v>
      </c>
      <c r="BL256" s="7" t="e">
        <f t="shared" si="73"/>
        <v>#DIV/0!</v>
      </c>
      <c r="BM256" s="45"/>
      <c r="BN256" s="45"/>
      <c r="BO256" s="45"/>
      <c r="BP256" s="45"/>
      <c r="BQ256" s="45"/>
      <c r="BR256" s="45"/>
      <c r="BS256" s="45"/>
      <c r="BT256" s="45"/>
      <c r="BU256" s="45"/>
      <c r="BV256" s="45"/>
      <c r="BW256" s="45"/>
      <c r="BX256" s="45"/>
      <c r="BY256" s="45"/>
      <c r="BZ256" s="45"/>
      <c r="CA256" s="45"/>
      <c r="CB256" s="45"/>
      <c r="CC256" s="45"/>
      <c r="CD256" s="44"/>
      <c r="CE256" s="44"/>
      <c r="CF256" s="44"/>
      <c r="CG256" s="44"/>
    </row>
    <row r="257" spans="1:85" s="13" customFormat="1" x14ac:dyDescent="0.8">
      <c r="A257">
        <v>23873826</v>
      </c>
      <c r="B257" t="s">
        <v>12</v>
      </c>
      <c r="C257">
        <v>2013</v>
      </c>
      <c r="D257" t="s">
        <v>393</v>
      </c>
      <c r="E257" t="s">
        <v>6</v>
      </c>
      <c r="F257" t="s">
        <v>149</v>
      </c>
      <c r="G257" s="4" t="s">
        <v>37</v>
      </c>
      <c r="H257" s="4" t="s">
        <v>55</v>
      </c>
      <c r="I257" s="4">
        <v>80</v>
      </c>
      <c r="J257" s="4"/>
      <c r="K257" s="4">
        <v>3.78</v>
      </c>
      <c r="L257" s="4" t="s">
        <v>55</v>
      </c>
      <c r="M257" s="63" t="s">
        <v>62</v>
      </c>
      <c r="N257" s="4"/>
      <c r="O257" s="4" t="s">
        <v>72</v>
      </c>
      <c r="P257" s="4" t="s">
        <v>981</v>
      </c>
      <c r="Q257" s="4" t="s">
        <v>149</v>
      </c>
      <c r="R257" s="4"/>
      <c r="S257" s="4" t="s">
        <v>402</v>
      </c>
      <c r="T257" s="42" t="s">
        <v>1017</v>
      </c>
      <c r="U257" s="4" t="s">
        <v>1018</v>
      </c>
      <c r="V257" s="4" t="s">
        <v>402</v>
      </c>
      <c r="W257" s="4" t="s">
        <v>402</v>
      </c>
      <c r="X257" s="4" t="s">
        <v>402</v>
      </c>
      <c r="Y257" s="4" t="s">
        <v>57</v>
      </c>
      <c r="Z257" s="4" t="s">
        <v>42</v>
      </c>
      <c r="AA257" s="4">
        <v>1</v>
      </c>
      <c r="AB257" s="4" t="s">
        <v>402</v>
      </c>
      <c r="AC257" s="4"/>
      <c r="AD257" s="4"/>
      <c r="AE257" s="4"/>
      <c r="AF257" s="4"/>
      <c r="AG257" s="4"/>
      <c r="AH257" s="4"/>
      <c r="AI257" s="4" t="s">
        <v>131</v>
      </c>
      <c r="AJ257" s="4" t="s">
        <v>127</v>
      </c>
      <c r="AK257" s="4"/>
      <c r="AL257" s="4"/>
      <c r="AM257" s="4"/>
      <c r="AN257" s="4" t="e">
        <f t="shared" si="52"/>
        <v>#DIV/0!</v>
      </c>
      <c r="AO257" s="46" t="s">
        <v>1019</v>
      </c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 t="e">
        <f t="shared" si="70"/>
        <v>#DIV/0!</v>
      </c>
      <c r="BC257" s="7" t="e">
        <f t="shared" si="70"/>
        <v>#DIV/0!</v>
      </c>
      <c r="BD257" s="7" t="e">
        <f t="shared" si="70"/>
        <v>#DIV/0!</v>
      </c>
      <c r="BE257" s="7" t="e">
        <f t="shared" si="70"/>
        <v>#DIV/0!</v>
      </c>
      <c r="BF257" s="7" t="e">
        <f t="shared" si="70"/>
        <v>#DIV/0!</v>
      </c>
      <c r="BG257" s="7" t="e">
        <f t="shared" si="70"/>
        <v>#DIV/0!</v>
      </c>
      <c r="BH257" s="7" t="e">
        <f t="shared" si="70"/>
        <v>#DIV/0!</v>
      </c>
      <c r="BI257" s="7" t="e">
        <f t="shared" si="70"/>
        <v>#DIV/0!</v>
      </c>
      <c r="BJ257" s="7" t="e">
        <f t="shared" si="70"/>
        <v>#DIV/0!</v>
      </c>
      <c r="BK257" s="7"/>
      <c r="BL257" s="7" t="e">
        <f t="shared" si="71"/>
        <v>#DIV/0!</v>
      </c>
      <c r="BM257" s="45"/>
      <c r="BN257" s="45"/>
      <c r="BO257" s="45"/>
      <c r="BP257" s="45"/>
      <c r="BQ257" s="45"/>
      <c r="BR257" s="45"/>
      <c r="BS257" s="45"/>
      <c r="BT257" s="45"/>
      <c r="BU257" s="45"/>
      <c r="BV257" s="45"/>
      <c r="BW257" s="45"/>
      <c r="BX257" s="45"/>
      <c r="BY257" s="45"/>
      <c r="BZ257" s="45"/>
      <c r="CA257" s="45"/>
      <c r="CB257" s="45"/>
      <c r="CC257" s="45"/>
      <c r="CD257" s="44"/>
      <c r="CE257" s="44"/>
      <c r="CF257" s="44"/>
      <c r="CG257" s="44"/>
    </row>
    <row r="258" spans="1:85" s="13" customFormat="1" x14ac:dyDescent="0.8">
      <c r="A258">
        <v>20886481</v>
      </c>
      <c r="B258" t="s">
        <v>5</v>
      </c>
      <c r="C258">
        <v>2010</v>
      </c>
      <c r="D258" t="s">
        <v>394</v>
      </c>
      <c r="E258" t="s">
        <v>6</v>
      </c>
      <c r="F258" t="s">
        <v>149</v>
      </c>
      <c r="G258" s="4" t="s">
        <v>43</v>
      </c>
      <c r="H258" s="4" t="s">
        <v>54</v>
      </c>
      <c r="I258" s="4">
        <v>125</v>
      </c>
      <c r="J258" s="4" t="s">
        <v>1020</v>
      </c>
      <c r="K258" s="4">
        <v>-9</v>
      </c>
      <c r="L258" s="4" t="s">
        <v>39</v>
      </c>
      <c r="M258" s="63" t="s">
        <v>1070</v>
      </c>
      <c r="N258" s="4" t="s">
        <v>1021</v>
      </c>
      <c r="O258" s="4" t="s">
        <v>62</v>
      </c>
      <c r="P258" s="4"/>
      <c r="Q258" s="4" t="s">
        <v>149</v>
      </c>
      <c r="R258" s="4"/>
      <c r="S258" s="4" t="s">
        <v>402</v>
      </c>
      <c r="T258" s="4" t="s">
        <v>1022</v>
      </c>
      <c r="U258" s="4" t="s">
        <v>402</v>
      </c>
      <c r="V258" s="4" t="s">
        <v>402</v>
      </c>
      <c r="W258" s="4" t="s">
        <v>402</v>
      </c>
      <c r="X258" s="4">
        <v>9.6999999999999993</v>
      </c>
      <c r="Y258" s="4" t="s">
        <v>57</v>
      </c>
      <c r="Z258" s="4" t="s">
        <v>69</v>
      </c>
      <c r="AA258" s="4">
        <v>1</v>
      </c>
      <c r="AB258" s="4" t="s">
        <v>402</v>
      </c>
      <c r="AC258" s="4"/>
      <c r="AD258" s="4"/>
      <c r="AE258" s="4"/>
      <c r="AF258" s="4"/>
      <c r="AG258" s="4"/>
      <c r="AH258" s="4"/>
      <c r="AI258" s="4"/>
      <c r="AJ258" s="4" t="s">
        <v>125</v>
      </c>
      <c r="AK258" s="4" t="s">
        <v>153</v>
      </c>
      <c r="AL258" s="4"/>
      <c r="AM258" s="4"/>
      <c r="AN258" s="4" t="e">
        <f t="shared" si="52"/>
        <v>#DIV/0!</v>
      </c>
      <c r="AO258" s="28" t="s">
        <v>1023</v>
      </c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 t="e">
        <f t="shared" si="70"/>
        <v>#DIV/0!</v>
      </c>
      <c r="BC258" s="7" t="e">
        <f t="shared" si="70"/>
        <v>#DIV/0!</v>
      </c>
      <c r="BD258" s="7" t="e">
        <f t="shared" si="70"/>
        <v>#DIV/0!</v>
      </c>
      <c r="BE258" s="7" t="e">
        <f t="shared" si="70"/>
        <v>#DIV/0!</v>
      </c>
      <c r="BF258" s="7" t="e">
        <f t="shared" si="70"/>
        <v>#DIV/0!</v>
      </c>
      <c r="BG258" s="7" t="e">
        <f t="shared" si="70"/>
        <v>#DIV/0!</v>
      </c>
      <c r="BH258" s="7" t="e">
        <f t="shared" si="70"/>
        <v>#DIV/0!</v>
      </c>
      <c r="BI258" s="7" t="e">
        <f t="shared" si="70"/>
        <v>#DIV/0!</v>
      </c>
      <c r="BJ258" s="7" t="e">
        <f t="shared" si="70"/>
        <v>#DIV/0!</v>
      </c>
      <c r="BK258" s="7"/>
      <c r="BL258" s="7" t="e">
        <f t="shared" si="71"/>
        <v>#DIV/0!</v>
      </c>
      <c r="BM258" s="45"/>
      <c r="BN258" s="45"/>
      <c r="BO258" s="45"/>
      <c r="BP258" s="45"/>
      <c r="BQ258" s="45"/>
      <c r="BR258" s="45"/>
      <c r="BS258" s="45"/>
      <c r="BT258" s="45"/>
      <c r="BU258" s="45"/>
      <c r="BV258" s="45"/>
      <c r="BW258" s="45"/>
      <c r="BX258" s="45"/>
      <c r="BY258" s="45"/>
      <c r="BZ258" s="45"/>
      <c r="CA258" s="45"/>
      <c r="CB258" s="45"/>
      <c r="CC258" s="45"/>
      <c r="CD258" s="44"/>
      <c r="CE258" s="44"/>
      <c r="CF258" s="44"/>
      <c r="CG258" s="44"/>
    </row>
    <row r="259" spans="1:85" s="13" customFormat="1" x14ac:dyDescent="0.8">
      <c r="A259"/>
      <c r="B259"/>
      <c r="C259"/>
      <c r="D259"/>
      <c r="E259"/>
      <c r="F259"/>
      <c r="G259" s="10"/>
      <c r="H259" s="10"/>
      <c r="I259" s="10"/>
      <c r="J259" s="10"/>
      <c r="K259" s="10"/>
      <c r="L259" s="4"/>
      <c r="M259" s="58"/>
      <c r="N259" s="10"/>
      <c r="O259" s="4"/>
      <c r="P259" s="4"/>
      <c r="Q259" s="4"/>
      <c r="R259" s="4"/>
      <c r="S259" s="10"/>
      <c r="T259" s="10"/>
      <c r="U259" s="10"/>
      <c r="V259" s="10"/>
      <c r="W259" s="10"/>
      <c r="X259" s="10"/>
      <c r="Y259" s="4" t="s">
        <v>47</v>
      </c>
      <c r="Z259" s="10"/>
      <c r="AA259" s="10"/>
      <c r="AB259" s="4" t="e">
        <f t="shared" ref="AB259:AB316" si="74">AN259</f>
        <v>#DIV/0!</v>
      </c>
      <c r="AC259" s="10"/>
      <c r="AD259" s="10"/>
      <c r="AE259" s="10"/>
      <c r="AF259" s="10"/>
      <c r="AG259" s="10"/>
      <c r="AH259" s="10"/>
      <c r="AI259" s="10"/>
      <c r="AJ259" s="10"/>
      <c r="AK259" s="4"/>
      <c r="AL259" s="10"/>
      <c r="AM259" s="10"/>
      <c r="AN259" s="4" t="e">
        <f t="shared" ref="AN259:AN316" si="75">(1-(AL259/AM259))*100</f>
        <v>#DIV/0!</v>
      </c>
      <c r="AO259" s="28"/>
      <c r="AP259" s="12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8" t="e">
        <f t="shared" ref="BA259:BA316" si="76">(AP259/$AZ$2)*100</f>
        <v>#DIV/0!</v>
      </c>
      <c r="BB259" s="8" t="e">
        <f t="shared" ref="BB259:BB316" si="77">(AQ259/$AZ$2)*100</f>
        <v>#DIV/0!</v>
      </c>
      <c r="BC259" s="8" t="e">
        <f t="shared" ref="BC259:BC316" si="78">(AR259/$AZ$2)*100</f>
        <v>#DIV/0!</v>
      </c>
      <c r="BD259" s="8" t="e">
        <f t="shared" ref="BD259:BD316" si="79">(AS259/$AZ$2)*100</f>
        <v>#DIV/0!</v>
      </c>
      <c r="BE259" s="8" t="e">
        <f t="shared" ref="BE259:BE316" si="80">(AT259/$AZ$2)*100</f>
        <v>#DIV/0!</v>
      </c>
      <c r="BF259" s="8" t="e">
        <f t="shared" ref="BF259:BF316" si="81">(AU259/$AZ$2)*100</f>
        <v>#DIV/0!</v>
      </c>
      <c r="BG259" s="8" t="e">
        <f t="shared" ref="BG259:BG316" si="82">(AV259/$AZ$2)*100</f>
        <v>#DIV/0!</v>
      </c>
      <c r="BH259" s="8" t="e">
        <f t="shared" ref="BH259:BH316" si="83">(AW259/$AZ$2)*100</f>
        <v>#DIV/0!</v>
      </c>
      <c r="BI259" s="8" t="e">
        <f t="shared" ref="BI259:BI316" si="84">(AX259/$AZ$2)*100</f>
        <v>#DIV/0!</v>
      </c>
      <c r="BJ259" s="8" t="e">
        <f t="shared" ref="BJ259:BJ316" si="85">(AY259/$AZ$2)*100</f>
        <v>#DIV/0!</v>
      </c>
    </row>
    <row r="260" spans="1:85" s="13" customFormat="1" x14ac:dyDescent="0.8">
      <c r="A260"/>
      <c r="B260"/>
      <c r="C260"/>
      <c r="D260"/>
      <c r="E260"/>
      <c r="F260"/>
      <c r="G260" s="10"/>
      <c r="H260" s="10"/>
      <c r="I260" s="10"/>
      <c r="J260" s="10"/>
      <c r="K260" s="10"/>
      <c r="L260" s="4"/>
      <c r="M260" s="58"/>
      <c r="N260" s="10"/>
      <c r="O260" s="4"/>
      <c r="P260" s="4"/>
      <c r="Q260" s="4"/>
      <c r="R260" s="4"/>
      <c r="S260" s="10"/>
      <c r="T260" s="10"/>
      <c r="U260" s="10"/>
      <c r="V260" s="10"/>
      <c r="W260" s="10"/>
      <c r="X260" s="10"/>
      <c r="Y260" s="4" t="s">
        <v>47</v>
      </c>
      <c r="Z260" s="10"/>
      <c r="AA260" s="10"/>
      <c r="AB260" s="4" t="e">
        <f t="shared" si="74"/>
        <v>#DIV/0!</v>
      </c>
      <c r="AC260" s="10"/>
      <c r="AD260" s="10"/>
      <c r="AE260" s="10"/>
      <c r="AF260" s="10"/>
      <c r="AG260" s="10"/>
      <c r="AH260" s="10"/>
      <c r="AI260" s="10"/>
      <c r="AJ260" s="10"/>
      <c r="AK260" s="4"/>
      <c r="AL260" s="10"/>
      <c r="AM260" s="10"/>
      <c r="AN260" s="4" t="e">
        <f t="shared" si="75"/>
        <v>#DIV/0!</v>
      </c>
      <c r="AO260" s="28"/>
      <c r="AP260" s="12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8" t="e">
        <f t="shared" si="76"/>
        <v>#DIV/0!</v>
      </c>
      <c r="BB260" s="8" t="e">
        <f t="shared" si="77"/>
        <v>#DIV/0!</v>
      </c>
      <c r="BC260" s="8" t="e">
        <f t="shared" si="78"/>
        <v>#DIV/0!</v>
      </c>
      <c r="BD260" s="8" t="e">
        <f t="shared" si="79"/>
        <v>#DIV/0!</v>
      </c>
      <c r="BE260" s="8" t="e">
        <f t="shared" si="80"/>
        <v>#DIV/0!</v>
      </c>
      <c r="BF260" s="8" t="e">
        <f t="shared" si="81"/>
        <v>#DIV/0!</v>
      </c>
      <c r="BG260" s="8" t="e">
        <f t="shared" si="82"/>
        <v>#DIV/0!</v>
      </c>
      <c r="BH260" s="8" t="e">
        <f t="shared" si="83"/>
        <v>#DIV/0!</v>
      </c>
      <c r="BI260" s="8" t="e">
        <f t="shared" si="84"/>
        <v>#DIV/0!</v>
      </c>
      <c r="BJ260" s="8" t="e">
        <f t="shared" si="85"/>
        <v>#DIV/0!</v>
      </c>
    </row>
    <row r="261" spans="1:85" s="13" customFormat="1" x14ac:dyDescent="0.8">
      <c r="A261"/>
      <c r="B261"/>
      <c r="C261"/>
      <c r="D261"/>
      <c r="E261"/>
      <c r="F261"/>
      <c r="G261" s="10"/>
      <c r="H261" s="10"/>
      <c r="I261" s="10"/>
      <c r="J261" s="10"/>
      <c r="K261" s="10"/>
      <c r="L261" s="4"/>
      <c r="M261" s="58"/>
      <c r="N261" s="10"/>
      <c r="O261" s="4"/>
      <c r="P261" s="4"/>
      <c r="Q261" s="4"/>
      <c r="R261" s="4"/>
      <c r="S261" s="10"/>
      <c r="T261" s="10"/>
      <c r="U261" s="10"/>
      <c r="V261" s="10"/>
      <c r="W261" s="10"/>
      <c r="X261" s="10"/>
      <c r="Y261" s="4" t="s">
        <v>47</v>
      </c>
      <c r="Z261" s="10"/>
      <c r="AA261" s="10"/>
      <c r="AB261" s="4" t="e">
        <f t="shared" si="74"/>
        <v>#DIV/0!</v>
      </c>
      <c r="AC261" s="10"/>
      <c r="AD261" s="10"/>
      <c r="AE261" s="10"/>
      <c r="AF261" s="10"/>
      <c r="AG261" s="10"/>
      <c r="AH261" s="10"/>
      <c r="AI261" s="10"/>
      <c r="AJ261" s="10"/>
      <c r="AK261" s="4"/>
      <c r="AL261" s="10"/>
      <c r="AM261" s="10"/>
      <c r="AN261" s="4" t="e">
        <f t="shared" si="75"/>
        <v>#DIV/0!</v>
      </c>
      <c r="AO261" s="28"/>
      <c r="AP261" s="12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8" t="e">
        <f t="shared" si="76"/>
        <v>#DIV/0!</v>
      </c>
      <c r="BB261" s="8" t="e">
        <f t="shared" si="77"/>
        <v>#DIV/0!</v>
      </c>
      <c r="BC261" s="8" t="e">
        <f t="shared" si="78"/>
        <v>#DIV/0!</v>
      </c>
      <c r="BD261" s="8" t="e">
        <f t="shared" si="79"/>
        <v>#DIV/0!</v>
      </c>
      <c r="BE261" s="8" t="e">
        <f t="shared" si="80"/>
        <v>#DIV/0!</v>
      </c>
      <c r="BF261" s="8" t="e">
        <f t="shared" si="81"/>
        <v>#DIV/0!</v>
      </c>
      <c r="BG261" s="8" t="e">
        <f t="shared" si="82"/>
        <v>#DIV/0!</v>
      </c>
      <c r="BH261" s="8" t="e">
        <f t="shared" si="83"/>
        <v>#DIV/0!</v>
      </c>
      <c r="BI261" s="8" t="e">
        <f t="shared" si="84"/>
        <v>#DIV/0!</v>
      </c>
      <c r="BJ261" s="8" t="e">
        <f t="shared" si="85"/>
        <v>#DIV/0!</v>
      </c>
    </row>
    <row r="262" spans="1:85" s="13" customFormat="1" x14ac:dyDescent="0.8">
      <c r="A262"/>
      <c r="B262"/>
      <c r="C262"/>
      <c r="D262"/>
      <c r="E262"/>
      <c r="F262"/>
      <c r="G262" s="10"/>
      <c r="H262" s="10"/>
      <c r="I262" s="10"/>
      <c r="J262" s="10"/>
      <c r="K262" s="10"/>
      <c r="L262" s="4"/>
      <c r="M262" s="58"/>
      <c r="N262" s="10"/>
      <c r="O262" s="4"/>
      <c r="P262" s="4"/>
      <c r="Q262" s="4"/>
      <c r="R262" s="4"/>
      <c r="S262" s="10"/>
      <c r="T262" s="10"/>
      <c r="U262" s="10"/>
      <c r="V262" s="10"/>
      <c r="W262" s="10"/>
      <c r="X262" s="10"/>
      <c r="Y262" s="4" t="s">
        <v>47</v>
      </c>
      <c r="Z262" s="10"/>
      <c r="AA262" s="10"/>
      <c r="AB262" s="4" t="e">
        <f t="shared" si="74"/>
        <v>#DIV/0!</v>
      </c>
      <c r="AC262" s="10"/>
      <c r="AD262" s="10"/>
      <c r="AE262" s="10"/>
      <c r="AF262" s="10"/>
      <c r="AG262" s="10"/>
      <c r="AH262" s="10"/>
      <c r="AI262" s="10"/>
      <c r="AJ262" s="10"/>
      <c r="AK262" s="4"/>
      <c r="AL262" s="10"/>
      <c r="AM262" s="10"/>
      <c r="AN262" s="4" t="e">
        <f t="shared" si="75"/>
        <v>#DIV/0!</v>
      </c>
      <c r="AO262" s="28"/>
      <c r="AP262" s="12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8" t="e">
        <f t="shared" si="76"/>
        <v>#DIV/0!</v>
      </c>
      <c r="BB262" s="8" t="e">
        <f t="shared" si="77"/>
        <v>#DIV/0!</v>
      </c>
      <c r="BC262" s="8" t="e">
        <f t="shared" si="78"/>
        <v>#DIV/0!</v>
      </c>
      <c r="BD262" s="8" t="e">
        <f t="shared" si="79"/>
        <v>#DIV/0!</v>
      </c>
      <c r="BE262" s="8" t="e">
        <f t="shared" si="80"/>
        <v>#DIV/0!</v>
      </c>
      <c r="BF262" s="8" t="e">
        <f t="shared" si="81"/>
        <v>#DIV/0!</v>
      </c>
      <c r="BG262" s="8" t="e">
        <f t="shared" si="82"/>
        <v>#DIV/0!</v>
      </c>
      <c r="BH262" s="8" t="e">
        <f t="shared" si="83"/>
        <v>#DIV/0!</v>
      </c>
      <c r="BI262" s="8" t="e">
        <f t="shared" si="84"/>
        <v>#DIV/0!</v>
      </c>
      <c r="BJ262" s="8" t="e">
        <f t="shared" si="85"/>
        <v>#DIV/0!</v>
      </c>
    </row>
    <row r="263" spans="1:85" s="13" customFormat="1" x14ac:dyDescent="0.8">
      <c r="A263"/>
      <c r="B263"/>
      <c r="C263"/>
      <c r="D263"/>
      <c r="E263"/>
      <c r="F263"/>
      <c r="G263" s="10"/>
      <c r="H263" s="10"/>
      <c r="I263" s="10"/>
      <c r="J263" s="10"/>
      <c r="K263" s="10"/>
      <c r="L263" s="4"/>
      <c r="M263" s="58"/>
      <c r="N263" s="10"/>
      <c r="O263" s="4"/>
      <c r="P263" s="4"/>
      <c r="Q263" s="4"/>
      <c r="R263" s="4"/>
      <c r="S263" s="10"/>
      <c r="T263" s="10"/>
      <c r="U263" s="10"/>
      <c r="V263" s="10"/>
      <c r="W263" s="10"/>
      <c r="X263" s="10"/>
      <c r="Y263" s="4" t="s">
        <v>47</v>
      </c>
      <c r="Z263" s="10"/>
      <c r="AA263" s="10"/>
      <c r="AB263" s="4" t="e">
        <f t="shared" si="74"/>
        <v>#DIV/0!</v>
      </c>
      <c r="AC263" s="10"/>
      <c r="AD263" s="10"/>
      <c r="AE263" s="10"/>
      <c r="AF263" s="10"/>
      <c r="AG263" s="10"/>
      <c r="AH263" s="10"/>
      <c r="AI263" s="10"/>
      <c r="AJ263" s="10"/>
      <c r="AK263" s="4"/>
      <c r="AL263" s="10"/>
      <c r="AM263" s="10"/>
      <c r="AN263" s="4" t="e">
        <f t="shared" si="75"/>
        <v>#DIV/0!</v>
      </c>
      <c r="AO263" s="28"/>
      <c r="AP263" s="12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8" t="e">
        <f t="shared" si="76"/>
        <v>#DIV/0!</v>
      </c>
      <c r="BB263" s="8" t="e">
        <f t="shared" si="77"/>
        <v>#DIV/0!</v>
      </c>
      <c r="BC263" s="8" t="e">
        <f t="shared" si="78"/>
        <v>#DIV/0!</v>
      </c>
      <c r="BD263" s="8" t="e">
        <f t="shared" si="79"/>
        <v>#DIV/0!</v>
      </c>
      <c r="BE263" s="8" t="e">
        <f t="shared" si="80"/>
        <v>#DIV/0!</v>
      </c>
      <c r="BF263" s="8" t="e">
        <f t="shared" si="81"/>
        <v>#DIV/0!</v>
      </c>
      <c r="BG263" s="8" t="e">
        <f t="shared" si="82"/>
        <v>#DIV/0!</v>
      </c>
      <c r="BH263" s="8" t="e">
        <f t="shared" si="83"/>
        <v>#DIV/0!</v>
      </c>
      <c r="BI263" s="8" t="e">
        <f t="shared" si="84"/>
        <v>#DIV/0!</v>
      </c>
      <c r="BJ263" s="8" t="e">
        <f t="shared" si="85"/>
        <v>#DIV/0!</v>
      </c>
    </row>
    <row r="264" spans="1:85" s="13" customFormat="1" x14ac:dyDescent="0.8">
      <c r="A264"/>
      <c r="B264"/>
      <c r="C264"/>
      <c r="D264"/>
      <c r="E264"/>
      <c r="F264"/>
      <c r="G264" s="10"/>
      <c r="H264" s="10"/>
      <c r="I264" s="10"/>
      <c r="J264" s="10"/>
      <c r="K264" s="10"/>
      <c r="L264" s="4"/>
      <c r="M264" s="58"/>
      <c r="N264" s="10"/>
      <c r="O264" s="4"/>
      <c r="P264" s="4"/>
      <c r="Q264" s="4"/>
      <c r="R264" s="4"/>
      <c r="S264" s="10"/>
      <c r="T264" s="10"/>
      <c r="U264" s="10"/>
      <c r="V264" s="10"/>
      <c r="W264" s="10"/>
      <c r="X264" s="10"/>
      <c r="Y264" s="4" t="s">
        <v>47</v>
      </c>
      <c r="Z264" s="10"/>
      <c r="AA264" s="10"/>
      <c r="AB264" s="4" t="e">
        <f t="shared" si="74"/>
        <v>#DIV/0!</v>
      </c>
      <c r="AC264" s="10"/>
      <c r="AD264" s="10"/>
      <c r="AE264" s="10"/>
      <c r="AF264" s="10"/>
      <c r="AG264" s="10"/>
      <c r="AH264" s="10"/>
      <c r="AI264" s="10"/>
      <c r="AJ264" s="10"/>
      <c r="AK264" s="4"/>
      <c r="AL264" s="10"/>
      <c r="AM264" s="10"/>
      <c r="AN264" s="4" t="e">
        <f t="shared" si="75"/>
        <v>#DIV/0!</v>
      </c>
      <c r="AO264" s="28"/>
      <c r="AP264" s="12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8" t="e">
        <f t="shared" si="76"/>
        <v>#DIV/0!</v>
      </c>
      <c r="BB264" s="8" t="e">
        <f t="shared" si="77"/>
        <v>#DIV/0!</v>
      </c>
      <c r="BC264" s="8" t="e">
        <f t="shared" si="78"/>
        <v>#DIV/0!</v>
      </c>
      <c r="BD264" s="8" t="e">
        <f t="shared" si="79"/>
        <v>#DIV/0!</v>
      </c>
      <c r="BE264" s="8" t="e">
        <f t="shared" si="80"/>
        <v>#DIV/0!</v>
      </c>
      <c r="BF264" s="8" t="e">
        <f t="shared" si="81"/>
        <v>#DIV/0!</v>
      </c>
      <c r="BG264" s="8" t="e">
        <f t="shared" si="82"/>
        <v>#DIV/0!</v>
      </c>
      <c r="BH264" s="8" t="e">
        <f t="shared" si="83"/>
        <v>#DIV/0!</v>
      </c>
      <c r="BI264" s="8" t="e">
        <f t="shared" si="84"/>
        <v>#DIV/0!</v>
      </c>
      <c r="BJ264" s="8" t="e">
        <f t="shared" si="85"/>
        <v>#DIV/0!</v>
      </c>
    </row>
    <row r="265" spans="1:85" s="13" customFormat="1" x14ac:dyDescent="0.8">
      <c r="A265"/>
      <c r="B265"/>
      <c r="C265"/>
      <c r="D265"/>
      <c r="E265"/>
      <c r="F265"/>
      <c r="G265" s="10"/>
      <c r="H265" s="10"/>
      <c r="I265" s="10"/>
      <c r="J265" s="10"/>
      <c r="K265" s="10"/>
      <c r="L265" s="4"/>
      <c r="M265" s="58"/>
      <c r="N265" s="10"/>
      <c r="O265" s="4"/>
      <c r="P265" s="4"/>
      <c r="Q265" s="4"/>
      <c r="R265" s="4"/>
      <c r="S265" s="10"/>
      <c r="T265" s="10"/>
      <c r="U265" s="10"/>
      <c r="V265" s="10"/>
      <c r="W265" s="10"/>
      <c r="X265" s="10"/>
      <c r="Y265" s="4" t="s">
        <v>47</v>
      </c>
      <c r="Z265" s="10"/>
      <c r="AA265" s="10"/>
      <c r="AB265" s="4" t="e">
        <f t="shared" si="74"/>
        <v>#DIV/0!</v>
      </c>
      <c r="AC265" s="10"/>
      <c r="AD265" s="10"/>
      <c r="AE265" s="10"/>
      <c r="AF265" s="10"/>
      <c r="AG265" s="10"/>
      <c r="AH265" s="10"/>
      <c r="AI265" s="10"/>
      <c r="AJ265" s="10"/>
      <c r="AK265" s="4"/>
      <c r="AL265" s="10"/>
      <c r="AM265" s="10"/>
      <c r="AN265" s="4" t="e">
        <f t="shared" si="75"/>
        <v>#DIV/0!</v>
      </c>
      <c r="AO265" s="28"/>
      <c r="AP265" s="12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8" t="e">
        <f t="shared" si="76"/>
        <v>#DIV/0!</v>
      </c>
      <c r="BB265" s="8" t="e">
        <f t="shared" si="77"/>
        <v>#DIV/0!</v>
      </c>
      <c r="BC265" s="8" t="e">
        <f t="shared" si="78"/>
        <v>#DIV/0!</v>
      </c>
      <c r="BD265" s="8" t="e">
        <f t="shared" si="79"/>
        <v>#DIV/0!</v>
      </c>
      <c r="BE265" s="8" t="e">
        <f t="shared" si="80"/>
        <v>#DIV/0!</v>
      </c>
      <c r="BF265" s="8" t="e">
        <f t="shared" si="81"/>
        <v>#DIV/0!</v>
      </c>
      <c r="BG265" s="8" t="e">
        <f t="shared" si="82"/>
        <v>#DIV/0!</v>
      </c>
      <c r="BH265" s="8" t="e">
        <f t="shared" si="83"/>
        <v>#DIV/0!</v>
      </c>
      <c r="BI265" s="8" t="e">
        <f t="shared" si="84"/>
        <v>#DIV/0!</v>
      </c>
      <c r="BJ265" s="8" t="e">
        <f t="shared" si="85"/>
        <v>#DIV/0!</v>
      </c>
    </row>
    <row r="266" spans="1:85" s="13" customFormat="1" x14ac:dyDescent="0.8">
      <c r="A266"/>
      <c r="B266"/>
      <c r="C266"/>
      <c r="D266"/>
      <c r="E266"/>
      <c r="F266"/>
      <c r="G266" s="10"/>
      <c r="H266" s="10"/>
      <c r="I266" s="10"/>
      <c r="J266" s="10"/>
      <c r="K266" s="10"/>
      <c r="L266" s="4"/>
      <c r="M266" s="58"/>
      <c r="N266" s="10"/>
      <c r="O266" s="4"/>
      <c r="P266" s="4"/>
      <c r="Q266" s="4"/>
      <c r="R266" s="4"/>
      <c r="S266" s="10"/>
      <c r="T266" s="10"/>
      <c r="U266" s="10"/>
      <c r="V266" s="10"/>
      <c r="W266" s="10"/>
      <c r="X266" s="10"/>
      <c r="Y266" s="4" t="s">
        <v>47</v>
      </c>
      <c r="Z266" s="10"/>
      <c r="AA266" s="10"/>
      <c r="AB266" s="4" t="e">
        <f t="shared" si="74"/>
        <v>#DIV/0!</v>
      </c>
      <c r="AC266" s="10"/>
      <c r="AD266" s="10"/>
      <c r="AE266" s="10"/>
      <c r="AF266" s="10"/>
      <c r="AG266" s="10"/>
      <c r="AH266" s="10"/>
      <c r="AI266" s="10"/>
      <c r="AJ266" s="10"/>
      <c r="AK266" s="4"/>
      <c r="AL266" s="10"/>
      <c r="AM266" s="10"/>
      <c r="AN266" s="4" t="e">
        <f t="shared" si="75"/>
        <v>#DIV/0!</v>
      </c>
      <c r="AO266" s="28"/>
      <c r="AP266" s="12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8" t="e">
        <f t="shared" si="76"/>
        <v>#DIV/0!</v>
      </c>
      <c r="BB266" s="8" t="e">
        <f t="shared" si="77"/>
        <v>#DIV/0!</v>
      </c>
      <c r="BC266" s="8" t="e">
        <f t="shared" si="78"/>
        <v>#DIV/0!</v>
      </c>
      <c r="BD266" s="8" t="e">
        <f t="shared" si="79"/>
        <v>#DIV/0!</v>
      </c>
      <c r="BE266" s="8" t="e">
        <f t="shared" si="80"/>
        <v>#DIV/0!</v>
      </c>
      <c r="BF266" s="8" t="e">
        <f t="shared" si="81"/>
        <v>#DIV/0!</v>
      </c>
      <c r="BG266" s="8" t="e">
        <f t="shared" si="82"/>
        <v>#DIV/0!</v>
      </c>
      <c r="BH266" s="8" t="e">
        <f t="shared" si="83"/>
        <v>#DIV/0!</v>
      </c>
      <c r="BI266" s="8" t="e">
        <f t="shared" si="84"/>
        <v>#DIV/0!</v>
      </c>
      <c r="BJ266" s="8" t="e">
        <f t="shared" si="85"/>
        <v>#DIV/0!</v>
      </c>
    </row>
    <row r="267" spans="1:85" s="13" customFormat="1" x14ac:dyDescent="0.8">
      <c r="A267"/>
      <c r="B267"/>
      <c r="C267"/>
      <c r="D267"/>
      <c r="E267"/>
      <c r="F267"/>
      <c r="G267" s="10"/>
      <c r="H267" s="10"/>
      <c r="I267" s="10"/>
      <c r="J267" s="10"/>
      <c r="K267" s="10"/>
      <c r="L267" s="4"/>
      <c r="M267" s="58"/>
      <c r="N267" s="10"/>
      <c r="O267" s="4"/>
      <c r="P267" s="4"/>
      <c r="Q267" s="4"/>
      <c r="R267" s="4"/>
      <c r="S267" s="10"/>
      <c r="T267" s="10"/>
      <c r="U267" s="10"/>
      <c r="V267" s="10"/>
      <c r="W267" s="10"/>
      <c r="X267" s="10"/>
      <c r="Y267" s="4" t="s">
        <v>47</v>
      </c>
      <c r="Z267" s="10"/>
      <c r="AA267" s="10"/>
      <c r="AB267" s="4" t="e">
        <f t="shared" si="74"/>
        <v>#DIV/0!</v>
      </c>
      <c r="AC267" s="10"/>
      <c r="AD267" s="10"/>
      <c r="AE267" s="10"/>
      <c r="AF267" s="10"/>
      <c r="AG267" s="10"/>
      <c r="AH267" s="10"/>
      <c r="AI267" s="10"/>
      <c r="AJ267" s="10"/>
      <c r="AK267" s="4"/>
      <c r="AL267" s="10"/>
      <c r="AM267" s="10"/>
      <c r="AN267" s="4" t="e">
        <f t="shared" si="75"/>
        <v>#DIV/0!</v>
      </c>
      <c r="AO267" s="28"/>
      <c r="AP267" s="12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8" t="e">
        <f t="shared" si="76"/>
        <v>#DIV/0!</v>
      </c>
      <c r="BB267" s="8" t="e">
        <f t="shared" si="77"/>
        <v>#DIV/0!</v>
      </c>
      <c r="BC267" s="8" t="e">
        <f t="shared" si="78"/>
        <v>#DIV/0!</v>
      </c>
      <c r="BD267" s="8" t="e">
        <f t="shared" si="79"/>
        <v>#DIV/0!</v>
      </c>
      <c r="BE267" s="8" t="e">
        <f t="shared" si="80"/>
        <v>#DIV/0!</v>
      </c>
      <c r="BF267" s="8" t="e">
        <f t="shared" si="81"/>
        <v>#DIV/0!</v>
      </c>
      <c r="BG267" s="8" t="e">
        <f t="shared" si="82"/>
        <v>#DIV/0!</v>
      </c>
      <c r="BH267" s="8" t="e">
        <f t="shared" si="83"/>
        <v>#DIV/0!</v>
      </c>
      <c r="BI267" s="8" t="e">
        <f t="shared" si="84"/>
        <v>#DIV/0!</v>
      </c>
      <c r="BJ267" s="8" t="e">
        <f t="shared" si="85"/>
        <v>#DIV/0!</v>
      </c>
    </row>
    <row r="268" spans="1:85" s="13" customFormat="1" x14ac:dyDescent="0.8">
      <c r="A268"/>
      <c r="B268"/>
      <c r="C268"/>
      <c r="D268"/>
      <c r="E268"/>
      <c r="F268"/>
      <c r="G268" s="10"/>
      <c r="H268" s="10"/>
      <c r="I268" s="10"/>
      <c r="J268" s="10"/>
      <c r="K268" s="10"/>
      <c r="L268" s="4"/>
      <c r="M268" s="58"/>
      <c r="N268" s="10"/>
      <c r="O268" s="4"/>
      <c r="P268" s="4"/>
      <c r="Q268" s="4"/>
      <c r="R268" s="4"/>
      <c r="S268" s="10"/>
      <c r="T268" s="10"/>
      <c r="U268" s="10"/>
      <c r="V268" s="10"/>
      <c r="W268" s="10"/>
      <c r="X268" s="10"/>
      <c r="Y268" s="4" t="s">
        <v>47</v>
      </c>
      <c r="Z268" s="10"/>
      <c r="AA268" s="10"/>
      <c r="AB268" s="4" t="e">
        <f t="shared" si="74"/>
        <v>#DIV/0!</v>
      </c>
      <c r="AC268" s="10"/>
      <c r="AD268" s="10"/>
      <c r="AE268" s="10"/>
      <c r="AF268" s="10"/>
      <c r="AG268" s="10"/>
      <c r="AH268" s="10"/>
      <c r="AI268" s="10"/>
      <c r="AJ268" s="10"/>
      <c r="AK268" s="4"/>
      <c r="AL268" s="10"/>
      <c r="AM268" s="10"/>
      <c r="AN268" s="4" t="e">
        <f t="shared" si="75"/>
        <v>#DIV/0!</v>
      </c>
      <c r="AO268" s="28"/>
      <c r="AP268" s="12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8" t="e">
        <f t="shared" si="76"/>
        <v>#DIV/0!</v>
      </c>
      <c r="BB268" s="8" t="e">
        <f t="shared" si="77"/>
        <v>#DIV/0!</v>
      </c>
      <c r="BC268" s="8" t="e">
        <f t="shared" si="78"/>
        <v>#DIV/0!</v>
      </c>
      <c r="BD268" s="8" t="e">
        <f t="shared" si="79"/>
        <v>#DIV/0!</v>
      </c>
      <c r="BE268" s="8" t="e">
        <f t="shared" si="80"/>
        <v>#DIV/0!</v>
      </c>
      <c r="BF268" s="8" t="e">
        <f t="shared" si="81"/>
        <v>#DIV/0!</v>
      </c>
      <c r="BG268" s="8" t="e">
        <f t="shared" si="82"/>
        <v>#DIV/0!</v>
      </c>
      <c r="BH268" s="8" t="e">
        <f t="shared" si="83"/>
        <v>#DIV/0!</v>
      </c>
      <c r="BI268" s="8" t="e">
        <f t="shared" si="84"/>
        <v>#DIV/0!</v>
      </c>
      <c r="BJ268" s="8" t="e">
        <f t="shared" si="85"/>
        <v>#DIV/0!</v>
      </c>
    </row>
    <row r="269" spans="1:85" s="13" customFormat="1" x14ac:dyDescent="0.8">
      <c r="A269"/>
      <c r="B269"/>
      <c r="C269"/>
      <c r="D269"/>
      <c r="E269"/>
      <c r="F269"/>
      <c r="G269" s="10"/>
      <c r="H269" s="10"/>
      <c r="I269" s="10"/>
      <c r="J269" s="10"/>
      <c r="K269" s="10"/>
      <c r="L269" s="4"/>
      <c r="M269" s="58"/>
      <c r="N269" s="10"/>
      <c r="O269" s="4"/>
      <c r="P269" s="4"/>
      <c r="Q269" s="4"/>
      <c r="R269" s="4"/>
      <c r="S269" s="10"/>
      <c r="T269" s="10"/>
      <c r="U269" s="10"/>
      <c r="V269" s="10"/>
      <c r="W269" s="10"/>
      <c r="X269" s="10"/>
      <c r="Y269" s="4" t="s">
        <v>47</v>
      </c>
      <c r="Z269" s="10"/>
      <c r="AA269" s="10"/>
      <c r="AB269" s="4" t="e">
        <f t="shared" si="74"/>
        <v>#DIV/0!</v>
      </c>
      <c r="AC269" s="10"/>
      <c r="AD269" s="10"/>
      <c r="AE269" s="10"/>
      <c r="AF269" s="10"/>
      <c r="AG269" s="10"/>
      <c r="AH269" s="10"/>
      <c r="AI269" s="10"/>
      <c r="AJ269" s="10"/>
      <c r="AK269" s="4"/>
      <c r="AL269" s="10"/>
      <c r="AM269" s="10"/>
      <c r="AN269" s="4" t="e">
        <f t="shared" si="75"/>
        <v>#DIV/0!</v>
      </c>
      <c r="AO269" s="28"/>
      <c r="AP269" s="12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8" t="e">
        <f t="shared" si="76"/>
        <v>#DIV/0!</v>
      </c>
      <c r="BB269" s="8" t="e">
        <f t="shared" si="77"/>
        <v>#DIV/0!</v>
      </c>
      <c r="BC269" s="8" t="e">
        <f t="shared" si="78"/>
        <v>#DIV/0!</v>
      </c>
      <c r="BD269" s="8" t="e">
        <f t="shared" si="79"/>
        <v>#DIV/0!</v>
      </c>
      <c r="BE269" s="8" t="e">
        <f t="shared" si="80"/>
        <v>#DIV/0!</v>
      </c>
      <c r="BF269" s="8" t="e">
        <f t="shared" si="81"/>
        <v>#DIV/0!</v>
      </c>
      <c r="BG269" s="8" t="e">
        <f t="shared" si="82"/>
        <v>#DIV/0!</v>
      </c>
      <c r="BH269" s="8" t="e">
        <f t="shared" si="83"/>
        <v>#DIV/0!</v>
      </c>
      <c r="BI269" s="8" t="e">
        <f t="shared" si="84"/>
        <v>#DIV/0!</v>
      </c>
      <c r="BJ269" s="8" t="e">
        <f t="shared" si="85"/>
        <v>#DIV/0!</v>
      </c>
    </row>
    <row r="270" spans="1:85" s="13" customFormat="1" x14ac:dyDescent="0.8">
      <c r="A270"/>
      <c r="B270"/>
      <c r="C270"/>
      <c r="D270"/>
      <c r="E270"/>
      <c r="F270"/>
      <c r="G270" s="10"/>
      <c r="H270" s="10"/>
      <c r="I270" s="10"/>
      <c r="J270" s="10"/>
      <c r="K270" s="10"/>
      <c r="L270" s="4"/>
      <c r="M270" s="58"/>
      <c r="N270" s="10"/>
      <c r="O270" s="4"/>
      <c r="P270" s="4"/>
      <c r="Q270" s="4"/>
      <c r="R270" s="4"/>
      <c r="S270" s="10"/>
      <c r="T270" s="10"/>
      <c r="U270" s="10"/>
      <c r="V270" s="10"/>
      <c r="W270" s="10"/>
      <c r="X270" s="10"/>
      <c r="Y270" s="4" t="s">
        <v>47</v>
      </c>
      <c r="Z270" s="10"/>
      <c r="AA270" s="10"/>
      <c r="AB270" s="4" t="e">
        <f t="shared" si="74"/>
        <v>#DIV/0!</v>
      </c>
      <c r="AC270" s="10"/>
      <c r="AD270" s="10"/>
      <c r="AE270" s="10"/>
      <c r="AF270" s="10"/>
      <c r="AG270" s="10"/>
      <c r="AH270" s="10"/>
      <c r="AI270" s="10"/>
      <c r="AJ270" s="10"/>
      <c r="AK270" s="4"/>
      <c r="AL270" s="10"/>
      <c r="AM270" s="10"/>
      <c r="AN270" s="4" t="e">
        <f t="shared" si="75"/>
        <v>#DIV/0!</v>
      </c>
      <c r="AO270" s="28"/>
      <c r="AP270" s="12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8" t="e">
        <f t="shared" si="76"/>
        <v>#DIV/0!</v>
      </c>
      <c r="BB270" s="8" t="e">
        <f t="shared" si="77"/>
        <v>#DIV/0!</v>
      </c>
      <c r="BC270" s="8" t="e">
        <f t="shared" si="78"/>
        <v>#DIV/0!</v>
      </c>
      <c r="BD270" s="8" t="e">
        <f t="shared" si="79"/>
        <v>#DIV/0!</v>
      </c>
      <c r="BE270" s="8" t="e">
        <f t="shared" si="80"/>
        <v>#DIV/0!</v>
      </c>
      <c r="BF270" s="8" t="e">
        <f t="shared" si="81"/>
        <v>#DIV/0!</v>
      </c>
      <c r="BG270" s="8" t="e">
        <f t="shared" si="82"/>
        <v>#DIV/0!</v>
      </c>
      <c r="BH270" s="8" t="e">
        <f t="shared" si="83"/>
        <v>#DIV/0!</v>
      </c>
      <c r="BI270" s="8" t="e">
        <f t="shared" si="84"/>
        <v>#DIV/0!</v>
      </c>
      <c r="BJ270" s="8" t="e">
        <f t="shared" si="85"/>
        <v>#DIV/0!</v>
      </c>
    </row>
    <row r="271" spans="1:85" s="13" customFormat="1" x14ac:dyDescent="0.8">
      <c r="A271"/>
      <c r="B271"/>
      <c r="C271"/>
      <c r="D271"/>
      <c r="E271"/>
      <c r="F271"/>
      <c r="G271" s="10"/>
      <c r="H271" s="10"/>
      <c r="I271" s="10"/>
      <c r="J271" s="10"/>
      <c r="K271" s="10"/>
      <c r="L271" s="4"/>
      <c r="M271" s="58"/>
      <c r="N271" s="10"/>
      <c r="O271" s="4"/>
      <c r="P271" s="4"/>
      <c r="Q271" s="4"/>
      <c r="R271" s="4"/>
      <c r="S271" s="10"/>
      <c r="T271" s="10"/>
      <c r="U271" s="10"/>
      <c r="V271" s="10"/>
      <c r="W271" s="10"/>
      <c r="X271" s="10"/>
      <c r="Y271" s="4" t="s">
        <v>47</v>
      </c>
      <c r="Z271" s="10"/>
      <c r="AA271" s="10"/>
      <c r="AB271" s="4" t="e">
        <f t="shared" si="74"/>
        <v>#DIV/0!</v>
      </c>
      <c r="AC271" s="10"/>
      <c r="AD271" s="10"/>
      <c r="AE271" s="10"/>
      <c r="AF271" s="10"/>
      <c r="AG271" s="10"/>
      <c r="AH271" s="10"/>
      <c r="AI271" s="10"/>
      <c r="AJ271" s="10"/>
      <c r="AK271" s="4"/>
      <c r="AL271" s="10"/>
      <c r="AM271" s="10"/>
      <c r="AN271" s="4" t="e">
        <f t="shared" si="75"/>
        <v>#DIV/0!</v>
      </c>
      <c r="AO271" s="28"/>
      <c r="AP271" s="12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8" t="e">
        <f t="shared" si="76"/>
        <v>#DIV/0!</v>
      </c>
      <c r="BB271" s="8" t="e">
        <f t="shared" si="77"/>
        <v>#DIV/0!</v>
      </c>
      <c r="BC271" s="8" t="e">
        <f t="shared" si="78"/>
        <v>#DIV/0!</v>
      </c>
      <c r="BD271" s="8" t="e">
        <f t="shared" si="79"/>
        <v>#DIV/0!</v>
      </c>
      <c r="BE271" s="8" t="e">
        <f t="shared" si="80"/>
        <v>#DIV/0!</v>
      </c>
      <c r="BF271" s="8" t="e">
        <f t="shared" si="81"/>
        <v>#DIV/0!</v>
      </c>
      <c r="BG271" s="8" t="e">
        <f t="shared" si="82"/>
        <v>#DIV/0!</v>
      </c>
      <c r="BH271" s="8" t="e">
        <f t="shared" si="83"/>
        <v>#DIV/0!</v>
      </c>
      <c r="BI271" s="8" t="e">
        <f t="shared" si="84"/>
        <v>#DIV/0!</v>
      </c>
      <c r="BJ271" s="8" t="e">
        <f t="shared" si="85"/>
        <v>#DIV/0!</v>
      </c>
    </row>
    <row r="272" spans="1:85" s="13" customFormat="1" x14ac:dyDescent="0.8">
      <c r="A272"/>
      <c r="B272"/>
      <c r="C272"/>
      <c r="D272"/>
      <c r="E272"/>
      <c r="F272"/>
      <c r="G272" s="10"/>
      <c r="H272" s="10"/>
      <c r="I272" s="10"/>
      <c r="J272" s="10"/>
      <c r="K272" s="10"/>
      <c r="L272" s="4"/>
      <c r="M272" s="58"/>
      <c r="N272" s="10"/>
      <c r="O272" s="4"/>
      <c r="P272" s="4"/>
      <c r="Q272" s="4"/>
      <c r="R272" s="4"/>
      <c r="S272" s="10"/>
      <c r="T272" s="10"/>
      <c r="U272" s="10"/>
      <c r="V272" s="10"/>
      <c r="W272" s="10"/>
      <c r="X272" s="10"/>
      <c r="Y272" s="4" t="s">
        <v>47</v>
      </c>
      <c r="Z272" s="10"/>
      <c r="AA272" s="10"/>
      <c r="AB272" s="4" t="e">
        <f t="shared" si="74"/>
        <v>#DIV/0!</v>
      </c>
      <c r="AC272" s="10"/>
      <c r="AD272" s="10"/>
      <c r="AE272" s="10"/>
      <c r="AF272" s="10"/>
      <c r="AG272" s="10"/>
      <c r="AH272" s="10"/>
      <c r="AI272" s="10"/>
      <c r="AJ272" s="10"/>
      <c r="AK272" s="4"/>
      <c r="AL272" s="10"/>
      <c r="AM272" s="10"/>
      <c r="AN272" s="4" t="e">
        <f t="shared" si="75"/>
        <v>#DIV/0!</v>
      </c>
      <c r="AO272" s="28"/>
      <c r="AP272" s="12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8" t="e">
        <f t="shared" si="76"/>
        <v>#DIV/0!</v>
      </c>
      <c r="BB272" s="8" t="e">
        <f t="shared" si="77"/>
        <v>#DIV/0!</v>
      </c>
      <c r="BC272" s="8" t="e">
        <f t="shared" si="78"/>
        <v>#DIV/0!</v>
      </c>
      <c r="BD272" s="8" t="e">
        <f t="shared" si="79"/>
        <v>#DIV/0!</v>
      </c>
      <c r="BE272" s="8" t="e">
        <f t="shared" si="80"/>
        <v>#DIV/0!</v>
      </c>
      <c r="BF272" s="8" t="e">
        <f t="shared" si="81"/>
        <v>#DIV/0!</v>
      </c>
      <c r="BG272" s="8" t="e">
        <f t="shared" si="82"/>
        <v>#DIV/0!</v>
      </c>
      <c r="BH272" s="8" t="e">
        <f t="shared" si="83"/>
        <v>#DIV/0!</v>
      </c>
      <c r="BI272" s="8" t="e">
        <f t="shared" si="84"/>
        <v>#DIV/0!</v>
      </c>
      <c r="BJ272" s="8" t="e">
        <f t="shared" si="85"/>
        <v>#DIV/0!</v>
      </c>
    </row>
    <row r="273" spans="1:62" s="13" customFormat="1" x14ac:dyDescent="0.8">
      <c r="A273"/>
      <c r="B273"/>
      <c r="C273"/>
      <c r="D273"/>
      <c r="E273"/>
      <c r="F273"/>
      <c r="G273" s="10"/>
      <c r="H273" s="10"/>
      <c r="I273" s="10"/>
      <c r="J273" s="10"/>
      <c r="K273" s="10"/>
      <c r="L273" s="4"/>
      <c r="M273" s="58"/>
      <c r="N273" s="10"/>
      <c r="O273" s="4"/>
      <c r="P273" s="4"/>
      <c r="Q273" s="4"/>
      <c r="R273" s="4"/>
      <c r="S273" s="10"/>
      <c r="T273" s="10"/>
      <c r="U273" s="10"/>
      <c r="V273" s="10"/>
      <c r="W273" s="10"/>
      <c r="X273" s="10"/>
      <c r="Y273" s="4" t="s">
        <v>47</v>
      </c>
      <c r="Z273" s="10"/>
      <c r="AA273" s="10"/>
      <c r="AB273" s="4" t="e">
        <f t="shared" si="74"/>
        <v>#DIV/0!</v>
      </c>
      <c r="AC273" s="10"/>
      <c r="AD273" s="10"/>
      <c r="AE273" s="10"/>
      <c r="AF273" s="10"/>
      <c r="AG273" s="10"/>
      <c r="AH273" s="10"/>
      <c r="AI273" s="10"/>
      <c r="AJ273" s="10"/>
      <c r="AK273" s="4"/>
      <c r="AL273" s="10"/>
      <c r="AM273" s="10"/>
      <c r="AN273" s="4" t="e">
        <f t="shared" si="75"/>
        <v>#DIV/0!</v>
      </c>
      <c r="AO273" s="28"/>
      <c r="AP273" s="12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8" t="e">
        <f t="shared" si="76"/>
        <v>#DIV/0!</v>
      </c>
      <c r="BB273" s="8" t="e">
        <f t="shared" si="77"/>
        <v>#DIV/0!</v>
      </c>
      <c r="BC273" s="8" t="e">
        <f t="shared" si="78"/>
        <v>#DIV/0!</v>
      </c>
      <c r="BD273" s="8" t="e">
        <f t="shared" si="79"/>
        <v>#DIV/0!</v>
      </c>
      <c r="BE273" s="8" t="e">
        <f t="shared" si="80"/>
        <v>#DIV/0!</v>
      </c>
      <c r="BF273" s="8" t="e">
        <f t="shared" si="81"/>
        <v>#DIV/0!</v>
      </c>
      <c r="BG273" s="8" t="e">
        <f t="shared" si="82"/>
        <v>#DIV/0!</v>
      </c>
      <c r="BH273" s="8" t="e">
        <f t="shared" si="83"/>
        <v>#DIV/0!</v>
      </c>
      <c r="BI273" s="8" t="e">
        <f t="shared" si="84"/>
        <v>#DIV/0!</v>
      </c>
      <c r="BJ273" s="8" t="e">
        <f t="shared" si="85"/>
        <v>#DIV/0!</v>
      </c>
    </row>
    <row r="274" spans="1:62" s="13" customFormat="1" x14ac:dyDescent="0.8">
      <c r="A274"/>
      <c r="B274"/>
      <c r="C274"/>
      <c r="D274"/>
      <c r="E274"/>
      <c r="F274"/>
      <c r="G274" s="10"/>
      <c r="H274" s="10"/>
      <c r="I274" s="10"/>
      <c r="J274" s="10"/>
      <c r="K274" s="10"/>
      <c r="L274" s="4"/>
      <c r="M274" s="58"/>
      <c r="N274" s="10"/>
      <c r="O274" s="4"/>
      <c r="P274" s="4"/>
      <c r="Q274" s="4"/>
      <c r="R274" s="4"/>
      <c r="S274" s="10"/>
      <c r="T274" s="10"/>
      <c r="U274" s="10"/>
      <c r="V274" s="10"/>
      <c r="W274" s="10"/>
      <c r="X274" s="10"/>
      <c r="Y274" s="4" t="s">
        <v>47</v>
      </c>
      <c r="Z274" s="10"/>
      <c r="AA274" s="10"/>
      <c r="AB274" s="4" t="e">
        <f t="shared" si="74"/>
        <v>#DIV/0!</v>
      </c>
      <c r="AC274" s="10"/>
      <c r="AD274" s="10"/>
      <c r="AE274" s="10"/>
      <c r="AF274" s="10"/>
      <c r="AG274" s="10"/>
      <c r="AH274" s="10"/>
      <c r="AI274" s="10"/>
      <c r="AJ274" s="10"/>
      <c r="AK274" s="4"/>
      <c r="AL274" s="10"/>
      <c r="AM274" s="10"/>
      <c r="AN274" s="4" t="e">
        <f t="shared" si="75"/>
        <v>#DIV/0!</v>
      </c>
      <c r="AO274" s="28"/>
      <c r="AP274" s="12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8" t="e">
        <f t="shared" si="76"/>
        <v>#DIV/0!</v>
      </c>
      <c r="BB274" s="8" t="e">
        <f t="shared" si="77"/>
        <v>#DIV/0!</v>
      </c>
      <c r="BC274" s="8" t="e">
        <f t="shared" si="78"/>
        <v>#DIV/0!</v>
      </c>
      <c r="BD274" s="8" t="e">
        <f t="shared" si="79"/>
        <v>#DIV/0!</v>
      </c>
      <c r="BE274" s="8" t="e">
        <f t="shared" si="80"/>
        <v>#DIV/0!</v>
      </c>
      <c r="BF274" s="8" t="e">
        <f t="shared" si="81"/>
        <v>#DIV/0!</v>
      </c>
      <c r="BG274" s="8" t="e">
        <f t="shared" si="82"/>
        <v>#DIV/0!</v>
      </c>
      <c r="BH274" s="8" t="e">
        <f t="shared" si="83"/>
        <v>#DIV/0!</v>
      </c>
      <c r="BI274" s="8" t="e">
        <f t="shared" si="84"/>
        <v>#DIV/0!</v>
      </c>
      <c r="BJ274" s="8" t="e">
        <f t="shared" si="85"/>
        <v>#DIV/0!</v>
      </c>
    </row>
    <row r="275" spans="1:62" s="13" customFormat="1" x14ac:dyDescent="0.8">
      <c r="A275"/>
      <c r="B275"/>
      <c r="C275"/>
      <c r="D275"/>
      <c r="E275"/>
      <c r="F275"/>
      <c r="G275" s="10"/>
      <c r="H275" s="10"/>
      <c r="I275" s="10"/>
      <c r="J275" s="10"/>
      <c r="K275" s="10"/>
      <c r="L275" s="4"/>
      <c r="M275" s="58"/>
      <c r="N275" s="10"/>
      <c r="O275" s="4"/>
      <c r="P275" s="4"/>
      <c r="Q275" s="4"/>
      <c r="R275" s="4"/>
      <c r="S275" s="10"/>
      <c r="T275" s="10"/>
      <c r="U275" s="10"/>
      <c r="V275" s="10"/>
      <c r="W275" s="10"/>
      <c r="X275" s="10"/>
      <c r="Y275" s="4" t="s">
        <v>47</v>
      </c>
      <c r="Z275" s="10"/>
      <c r="AA275" s="10"/>
      <c r="AB275" s="4" t="e">
        <f t="shared" si="74"/>
        <v>#DIV/0!</v>
      </c>
      <c r="AC275" s="10"/>
      <c r="AD275" s="10"/>
      <c r="AE275" s="10"/>
      <c r="AF275" s="10"/>
      <c r="AG275" s="10"/>
      <c r="AH275" s="10"/>
      <c r="AI275" s="10"/>
      <c r="AJ275" s="10"/>
      <c r="AK275" s="4"/>
      <c r="AL275" s="10"/>
      <c r="AM275" s="10"/>
      <c r="AN275" s="4" t="e">
        <f t="shared" si="75"/>
        <v>#DIV/0!</v>
      </c>
      <c r="AO275" s="28"/>
      <c r="AP275" s="12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8" t="e">
        <f t="shared" si="76"/>
        <v>#DIV/0!</v>
      </c>
      <c r="BB275" s="8" t="e">
        <f t="shared" si="77"/>
        <v>#DIV/0!</v>
      </c>
      <c r="BC275" s="8" t="e">
        <f t="shared" si="78"/>
        <v>#DIV/0!</v>
      </c>
      <c r="BD275" s="8" t="e">
        <f t="shared" si="79"/>
        <v>#DIV/0!</v>
      </c>
      <c r="BE275" s="8" t="e">
        <f t="shared" si="80"/>
        <v>#DIV/0!</v>
      </c>
      <c r="BF275" s="8" t="e">
        <f t="shared" si="81"/>
        <v>#DIV/0!</v>
      </c>
      <c r="BG275" s="8" t="e">
        <f t="shared" si="82"/>
        <v>#DIV/0!</v>
      </c>
      <c r="BH275" s="8" t="e">
        <f t="shared" si="83"/>
        <v>#DIV/0!</v>
      </c>
      <c r="BI275" s="8" t="e">
        <f t="shared" si="84"/>
        <v>#DIV/0!</v>
      </c>
      <c r="BJ275" s="8" t="e">
        <f t="shared" si="85"/>
        <v>#DIV/0!</v>
      </c>
    </row>
    <row r="276" spans="1:62" s="13" customFormat="1" x14ac:dyDescent="0.8">
      <c r="A276"/>
      <c r="B276"/>
      <c r="C276"/>
      <c r="D276"/>
      <c r="E276"/>
      <c r="F276"/>
      <c r="G276" s="10"/>
      <c r="H276" s="10"/>
      <c r="I276" s="10"/>
      <c r="J276" s="10"/>
      <c r="K276" s="10"/>
      <c r="L276" s="4"/>
      <c r="M276" s="58"/>
      <c r="N276" s="10"/>
      <c r="O276" s="4"/>
      <c r="P276" s="4"/>
      <c r="Q276" s="4"/>
      <c r="R276" s="4"/>
      <c r="S276" s="10"/>
      <c r="T276" s="10"/>
      <c r="U276" s="10"/>
      <c r="V276" s="10"/>
      <c r="W276" s="10"/>
      <c r="X276" s="10"/>
      <c r="Y276" s="4" t="s">
        <v>47</v>
      </c>
      <c r="Z276" s="10"/>
      <c r="AA276" s="10"/>
      <c r="AB276" s="4" t="e">
        <f t="shared" si="74"/>
        <v>#DIV/0!</v>
      </c>
      <c r="AC276" s="10"/>
      <c r="AD276" s="10"/>
      <c r="AE276" s="10"/>
      <c r="AF276" s="10"/>
      <c r="AG276" s="10"/>
      <c r="AH276" s="10"/>
      <c r="AI276" s="10"/>
      <c r="AJ276" s="10"/>
      <c r="AK276" s="4"/>
      <c r="AL276" s="10"/>
      <c r="AM276" s="10"/>
      <c r="AN276" s="4" t="e">
        <f t="shared" si="75"/>
        <v>#DIV/0!</v>
      </c>
      <c r="AO276" s="28"/>
      <c r="AP276" s="12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8" t="e">
        <f t="shared" si="76"/>
        <v>#DIV/0!</v>
      </c>
      <c r="BB276" s="8" t="e">
        <f t="shared" si="77"/>
        <v>#DIV/0!</v>
      </c>
      <c r="BC276" s="8" t="e">
        <f t="shared" si="78"/>
        <v>#DIV/0!</v>
      </c>
      <c r="BD276" s="8" t="e">
        <f t="shared" si="79"/>
        <v>#DIV/0!</v>
      </c>
      <c r="BE276" s="8" t="e">
        <f t="shared" si="80"/>
        <v>#DIV/0!</v>
      </c>
      <c r="BF276" s="8" t="e">
        <f t="shared" si="81"/>
        <v>#DIV/0!</v>
      </c>
      <c r="BG276" s="8" t="e">
        <f t="shared" si="82"/>
        <v>#DIV/0!</v>
      </c>
      <c r="BH276" s="8" t="e">
        <f t="shared" si="83"/>
        <v>#DIV/0!</v>
      </c>
      <c r="BI276" s="8" t="e">
        <f t="shared" si="84"/>
        <v>#DIV/0!</v>
      </c>
      <c r="BJ276" s="8" t="e">
        <f t="shared" si="85"/>
        <v>#DIV/0!</v>
      </c>
    </row>
    <row r="277" spans="1:62" s="13" customFormat="1" x14ac:dyDescent="0.8">
      <c r="A277"/>
      <c r="B277"/>
      <c r="C277"/>
      <c r="D277"/>
      <c r="E277"/>
      <c r="F277"/>
      <c r="G277" s="10"/>
      <c r="H277" s="10"/>
      <c r="I277" s="10"/>
      <c r="J277" s="10"/>
      <c r="K277" s="10"/>
      <c r="L277" s="4"/>
      <c r="M277" s="58"/>
      <c r="N277" s="10"/>
      <c r="O277" s="4"/>
      <c r="P277" s="4"/>
      <c r="Q277" s="4"/>
      <c r="R277" s="4"/>
      <c r="S277" s="10"/>
      <c r="T277" s="10"/>
      <c r="U277" s="10"/>
      <c r="V277" s="10"/>
      <c r="W277" s="10"/>
      <c r="X277" s="10"/>
      <c r="Y277" s="4" t="s">
        <v>47</v>
      </c>
      <c r="Z277" s="10"/>
      <c r="AA277" s="10"/>
      <c r="AB277" s="4" t="e">
        <f t="shared" si="74"/>
        <v>#DIV/0!</v>
      </c>
      <c r="AC277" s="10"/>
      <c r="AD277" s="10"/>
      <c r="AE277" s="10"/>
      <c r="AF277" s="10"/>
      <c r="AG277" s="10"/>
      <c r="AH277" s="10"/>
      <c r="AI277" s="10"/>
      <c r="AJ277" s="10"/>
      <c r="AK277" s="4"/>
      <c r="AL277" s="10"/>
      <c r="AM277" s="10"/>
      <c r="AN277" s="4" t="e">
        <f t="shared" si="75"/>
        <v>#DIV/0!</v>
      </c>
      <c r="AO277" s="28"/>
      <c r="AP277" s="12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8" t="e">
        <f t="shared" si="76"/>
        <v>#DIV/0!</v>
      </c>
      <c r="BB277" s="8" t="e">
        <f t="shared" si="77"/>
        <v>#DIV/0!</v>
      </c>
      <c r="BC277" s="8" t="e">
        <f t="shared" si="78"/>
        <v>#DIV/0!</v>
      </c>
      <c r="BD277" s="8" t="e">
        <f t="shared" si="79"/>
        <v>#DIV/0!</v>
      </c>
      <c r="BE277" s="8" t="e">
        <f t="shared" si="80"/>
        <v>#DIV/0!</v>
      </c>
      <c r="BF277" s="8" t="e">
        <f t="shared" si="81"/>
        <v>#DIV/0!</v>
      </c>
      <c r="BG277" s="8" t="e">
        <f t="shared" si="82"/>
        <v>#DIV/0!</v>
      </c>
      <c r="BH277" s="8" t="e">
        <f t="shared" si="83"/>
        <v>#DIV/0!</v>
      </c>
      <c r="BI277" s="8" t="e">
        <f t="shared" si="84"/>
        <v>#DIV/0!</v>
      </c>
      <c r="BJ277" s="8" t="e">
        <f t="shared" si="85"/>
        <v>#DIV/0!</v>
      </c>
    </row>
    <row r="278" spans="1:62" s="13" customFormat="1" x14ac:dyDescent="0.8">
      <c r="A278"/>
      <c r="B278"/>
      <c r="C278"/>
      <c r="D278"/>
      <c r="E278"/>
      <c r="F278"/>
      <c r="G278" s="10"/>
      <c r="H278" s="10"/>
      <c r="I278" s="10"/>
      <c r="J278" s="10"/>
      <c r="K278" s="10"/>
      <c r="L278" s="4"/>
      <c r="M278" s="58"/>
      <c r="N278" s="10"/>
      <c r="O278" s="4"/>
      <c r="P278" s="4"/>
      <c r="Q278" s="4"/>
      <c r="R278" s="4"/>
      <c r="S278" s="10"/>
      <c r="T278" s="10"/>
      <c r="U278" s="10"/>
      <c r="V278" s="10"/>
      <c r="W278" s="10"/>
      <c r="X278" s="10"/>
      <c r="Y278" s="4" t="s">
        <v>47</v>
      </c>
      <c r="Z278" s="10"/>
      <c r="AA278" s="10"/>
      <c r="AB278" s="4" t="e">
        <f t="shared" si="74"/>
        <v>#DIV/0!</v>
      </c>
      <c r="AC278" s="10"/>
      <c r="AD278" s="10"/>
      <c r="AE278" s="10"/>
      <c r="AF278" s="10"/>
      <c r="AG278" s="10"/>
      <c r="AH278" s="10"/>
      <c r="AI278" s="10"/>
      <c r="AJ278" s="10"/>
      <c r="AK278" s="4"/>
      <c r="AL278" s="10"/>
      <c r="AM278" s="10"/>
      <c r="AN278" s="4" t="e">
        <f t="shared" si="75"/>
        <v>#DIV/0!</v>
      </c>
      <c r="AO278" s="28"/>
      <c r="AP278" s="12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8" t="e">
        <f t="shared" si="76"/>
        <v>#DIV/0!</v>
      </c>
      <c r="BB278" s="8" t="e">
        <f t="shared" si="77"/>
        <v>#DIV/0!</v>
      </c>
      <c r="BC278" s="8" t="e">
        <f t="shared" si="78"/>
        <v>#DIV/0!</v>
      </c>
      <c r="BD278" s="8" t="e">
        <f t="shared" si="79"/>
        <v>#DIV/0!</v>
      </c>
      <c r="BE278" s="8" t="e">
        <f t="shared" si="80"/>
        <v>#DIV/0!</v>
      </c>
      <c r="BF278" s="8" t="e">
        <f t="shared" si="81"/>
        <v>#DIV/0!</v>
      </c>
      <c r="BG278" s="8" t="e">
        <f t="shared" si="82"/>
        <v>#DIV/0!</v>
      </c>
      <c r="BH278" s="8" t="e">
        <f t="shared" si="83"/>
        <v>#DIV/0!</v>
      </c>
      <c r="BI278" s="8" t="e">
        <f t="shared" si="84"/>
        <v>#DIV/0!</v>
      </c>
      <c r="BJ278" s="8" t="e">
        <f t="shared" si="85"/>
        <v>#DIV/0!</v>
      </c>
    </row>
    <row r="279" spans="1:62" s="13" customFormat="1" x14ac:dyDescent="0.8">
      <c r="A279"/>
      <c r="B279"/>
      <c r="C279"/>
      <c r="D279"/>
      <c r="E279"/>
      <c r="F279"/>
      <c r="G279" s="10"/>
      <c r="H279" s="10"/>
      <c r="I279" s="10"/>
      <c r="J279" s="10"/>
      <c r="K279" s="10"/>
      <c r="L279" s="4"/>
      <c r="M279" s="58"/>
      <c r="N279" s="10"/>
      <c r="O279" s="4"/>
      <c r="P279" s="4"/>
      <c r="Q279" s="4"/>
      <c r="R279" s="4"/>
      <c r="S279" s="10"/>
      <c r="T279" s="10"/>
      <c r="U279" s="10"/>
      <c r="V279" s="10"/>
      <c r="W279" s="10"/>
      <c r="X279" s="10"/>
      <c r="Y279" s="4" t="s">
        <v>47</v>
      </c>
      <c r="Z279" s="10"/>
      <c r="AA279" s="10"/>
      <c r="AB279" s="4" t="e">
        <f t="shared" si="74"/>
        <v>#DIV/0!</v>
      </c>
      <c r="AC279" s="10"/>
      <c r="AD279" s="10"/>
      <c r="AE279" s="10"/>
      <c r="AF279" s="10"/>
      <c r="AG279" s="10"/>
      <c r="AH279" s="10"/>
      <c r="AI279" s="10"/>
      <c r="AJ279" s="10"/>
      <c r="AK279" s="4"/>
      <c r="AL279" s="10"/>
      <c r="AM279" s="10"/>
      <c r="AN279" s="4" t="e">
        <f t="shared" si="75"/>
        <v>#DIV/0!</v>
      </c>
      <c r="AO279" s="28"/>
      <c r="AP279" s="12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8" t="e">
        <f t="shared" si="76"/>
        <v>#DIV/0!</v>
      </c>
      <c r="BB279" s="8" t="e">
        <f t="shared" si="77"/>
        <v>#DIV/0!</v>
      </c>
      <c r="BC279" s="8" t="e">
        <f t="shared" si="78"/>
        <v>#DIV/0!</v>
      </c>
      <c r="BD279" s="8" t="e">
        <f t="shared" si="79"/>
        <v>#DIV/0!</v>
      </c>
      <c r="BE279" s="8" t="e">
        <f t="shared" si="80"/>
        <v>#DIV/0!</v>
      </c>
      <c r="BF279" s="8" t="e">
        <f t="shared" si="81"/>
        <v>#DIV/0!</v>
      </c>
      <c r="BG279" s="8" t="e">
        <f t="shared" si="82"/>
        <v>#DIV/0!</v>
      </c>
      <c r="BH279" s="8" t="e">
        <f t="shared" si="83"/>
        <v>#DIV/0!</v>
      </c>
      <c r="BI279" s="8" t="e">
        <f t="shared" si="84"/>
        <v>#DIV/0!</v>
      </c>
      <c r="BJ279" s="8" t="e">
        <f t="shared" si="85"/>
        <v>#DIV/0!</v>
      </c>
    </row>
    <row r="280" spans="1:62" s="13" customFormat="1" x14ac:dyDescent="0.8">
      <c r="A280"/>
      <c r="B280"/>
      <c r="C280"/>
      <c r="D280"/>
      <c r="E280"/>
      <c r="F280"/>
      <c r="G280" s="10"/>
      <c r="H280" s="10"/>
      <c r="I280" s="10"/>
      <c r="J280" s="10"/>
      <c r="K280" s="10"/>
      <c r="L280" s="4"/>
      <c r="M280" s="58"/>
      <c r="N280" s="10"/>
      <c r="O280" s="4"/>
      <c r="P280" s="4"/>
      <c r="Q280" s="4"/>
      <c r="R280" s="4"/>
      <c r="S280" s="10"/>
      <c r="T280" s="10"/>
      <c r="U280" s="10"/>
      <c r="V280" s="10"/>
      <c r="W280" s="10"/>
      <c r="X280" s="10"/>
      <c r="Y280" s="4" t="s">
        <v>47</v>
      </c>
      <c r="Z280" s="10"/>
      <c r="AA280" s="10"/>
      <c r="AB280" s="4" t="e">
        <f t="shared" si="74"/>
        <v>#DIV/0!</v>
      </c>
      <c r="AC280" s="10"/>
      <c r="AD280" s="10"/>
      <c r="AE280" s="10"/>
      <c r="AF280" s="10"/>
      <c r="AG280" s="10"/>
      <c r="AH280" s="10"/>
      <c r="AI280" s="10"/>
      <c r="AJ280" s="10"/>
      <c r="AK280" s="4"/>
      <c r="AL280" s="10"/>
      <c r="AM280" s="10"/>
      <c r="AN280" s="4" t="e">
        <f t="shared" si="75"/>
        <v>#DIV/0!</v>
      </c>
      <c r="AO280" s="28"/>
      <c r="AP280" s="12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8" t="e">
        <f t="shared" si="76"/>
        <v>#DIV/0!</v>
      </c>
      <c r="BB280" s="8" t="e">
        <f t="shared" si="77"/>
        <v>#DIV/0!</v>
      </c>
      <c r="BC280" s="8" t="e">
        <f t="shared" si="78"/>
        <v>#DIV/0!</v>
      </c>
      <c r="BD280" s="8" t="e">
        <f t="shared" si="79"/>
        <v>#DIV/0!</v>
      </c>
      <c r="BE280" s="8" t="e">
        <f t="shared" si="80"/>
        <v>#DIV/0!</v>
      </c>
      <c r="BF280" s="8" t="e">
        <f t="shared" si="81"/>
        <v>#DIV/0!</v>
      </c>
      <c r="BG280" s="8" t="e">
        <f t="shared" si="82"/>
        <v>#DIV/0!</v>
      </c>
      <c r="BH280" s="8" t="e">
        <f t="shared" si="83"/>
        <v>#DIV/0!</v>
      </c>
      <c r="BI280" s="8" t="e">
        <f t="shared" si="84"/>
        <v>#DIV/0!</v>
      </c>
      <c r="BJ280" s="8" t="e">
        <f t="shared" si="85"/>
        <v>#DIV/0!</v>
      </c>
    </row>
    <row r="281" spans="1:62" s="13" customFormat="1" x14ac:dyDescent="0.8">
      <c r="A281"/>
      <c r="B281"/>
      <c r="C281"/>
      <c r="D281"/>
      <c r="E281"/>
      <c r="F281"/>
      <c r="G281" s="10"/>
      <c r="H281" s="10"/>
      <c r="I281" s="10"/>
      <c r="J281" s="10"/>
      <c r="K281" s="10"/>
      <c r="L281" s="4"/>
      <c r="M281" s="58"/>
      <c r="N281" s="10"/>
      <c r="O281" s="4"/>
      <c r="P281" s="4"/>
      <c r="Q281" s="4"/>
      <c r="R281" s="4"/>
      <c r="S281" s="10"/>
      <c r="T281" s="10"/>
      <c r="U281" s="10"/>
      <c r="V281" s="10"/>
      <c r="W281" s="10"/>
      <c r="X281" s="10"/>
      <c r="Y281" s="4" t="s">
        <v>47</v>
      </c>
      <c r="Z281" s="10"/>
      <c r="AA281" s="10"/>
      <c r="AB281" s="4" t="e">
        <f t="shared" si="74"/>
        <v>#DIV/0!</v>
      </c>
      <c r="AC281" s="10"/>
      <c r="AD281" s="10"/>
      <c r="AE281" s="10"/>
      <c r="AF281" s="10"/>
      <c r="AG281" s="10"/>
      <c r="AH281" s="10"/>
      <c r="AI281" s="10"/>
      <c r="AJ281" s="10"/>
      <c r="AK281" s="4"/>
      <c r="AL281" s="10"/>
      <c r="AM281" s="10"/>
      <c r="AN281" s="4" t="e">
        <f t="shared" si="75"/>
        <v>#DIV/0!</v>
      </c>
      <c r="AO281" s="28"/>
      <c r="AP281" s="12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8" t="e">
        <f t="shared" si="76"/>
        <v>#DIV/0!</v>
      </c>
      <c r="BB281" s="8" t="e">
        <f t="shared" si="77"/>
        <v>#DIV/0!</v>
      </c>
      <c r="BC281" s="8" t="e">
        <f t="shared" si="78"/>
        <v>#DIV/0!</v>
      </c>
      <c r="BD281" s="8" t="e">
        <f t="shared" si="79"/>
        <v>#DIV/0!</v>
      </c>
      <c r="BE281" s="8" t="e">
        <f t="shared" si="80"/>
        <v>#DIV/0!</v>
      </c>
      <c r="BF281" s="8" t="e">
        <f t="shared" si="81"/>
        <v>#DIV/0!</v>
      </c>
      <c r="BG281" s="8" t="e">
        <f t="shared" si="82"/>
        <v>#DIV/0!</v>
      </c>
      <c r="BH281" s="8" t="e">
        <f t="shared" si="83"/>
        <v>#DIV/0!</v>
      </c>
      <c r="BI281" s="8" t="e">
        <f t="shared" si="84"/>
        <v>#DIV/0!</v>
      </c>
      <c r="BJ281" s="8" t="e">
        <f t="shared" si="85"/>
        <v>#DIV/0!</v>
      </c>
    </row>
    <row r="282" spans="1:62" s="13" customFormat="1" x14ac:dyDescent="0.8">
      <c r="A282"/>
      <c r="B282"/>
      <c r="C282"/>
      <c r="D282"/>
      <c r="E282"/>
      <c r="F282"/>
      <c r="G282" s="10"/>
      <c r="H282" s="10"/>
      <c r="I282" s="10"/>
      <c r="J282" s="10"/>
      <c r="K282" s="10"/>
      <c r="L282" s="4"/>
      <c r="M282" s="58"/>
      <c r="N282" s="10"/>
      <c r="O282" s="4"/>
      <c r="P282" s="4"/>
      <c r="Q282" s="4"/>
      <c r="R282" s="4"/>
      <c r="S282" s="10"/>
      <c r="T282" s="10"/>
      <c r="U282" s="10"/>
      <c r="V282" s="10"/>
      <c r="W282" s="10"/>
      <c r="X282" s="10"/>
      <c r="Y282" s="4" t="s">
        <v>47</v>
      </c>
      <c r="Z282" s="10"/>
      <c r="AA282" s="10"/>
      <c r="AB282" s="4" t="e">
        <f t="shared" si="74"/>
        <v>#DIV/0!</v>
      </c>
      <c r="AC282" s="10"/>
      <c r="AD282" s="10"/>
      <c r="AE282" s="10"/>
      <c r="AF282" s="10"/>
      <c r="AG282" s="10"/>
      <c r="AH282" s="10"/>
      <c r="AI282" s="10"/>
      <c r="AJ282" s="10"/>
      <c r="AK282" s="4"/>
      <c r="AL282" s="10"/>
      <c r="AM282" s="10"/>
      <c r="AN282" s="4" t="e">
        <f t="shared" si="75"/>
        <v>#DIV/0!</v>
      </c>
      <c r="AO282" s="28"/>
      <c r="AP282" s="12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8" t="e">
        <f t="shared" si="76"/>
        <v>#DIV/0!</v>
      </c>
      <c r="BB282" s="8" t="e">
        <f t="shared" si="77"/>
        <v>#DIV/0!</v>
      </c>
      <c r="BC282" s="8" t="e">
        <f t="shared" si="78"/>
        <v>#DIV/0!</v>
      </c>
      <c r="BD282" s="8" t="e">
        <f t="shared" si="79"/>
        <v>#DIV/0!</v>
      </c>
      <c r="BE282" s="8" t="e">
        <f t="shared" si="80"/>
        <v>#DIV/0!</v>
      </c>
      <c r="BF282" s="8" t="e">
        <f t="shared" si="81"/>
        <v>#DIV/0!</v>
      </c>
      <c r="BG282" s="8" t="e">
        <f t="shared" si="82"/>
        <v>#DIV/0!</v>
      </c>
      <c r="BH282" s="8" t="e">
        <f t="shared" si="83"/>
        <v>#DIV/0!</v>
      </c>
      <c r="BI282" s="8" t="e">
        <f t="shared" si="84"/>
        <v>#DIV/0!</v>
      </c>
      <c r="BJ282" s="8" t="e">
        <f t="shared" si="85"/>
        <v>#DIV/0!</v>
      </c>
    </row>
    <row r="283" spans="1:62" s="13" customFormat="1" x14ac:dyDescent="0.8">
      <c r="A283"/>
      <c r="B283"/>
      <c r="C283"/>
      <c r="D283"/>
      <c r="E283"/>
      <c r="F283"/>
      <c r="G283" s="10"/>
      <c r="H283" s="10"/>
      <c r="I283" s="10"/>
      <c r="J283" s="10"/>
      <c r="K283" s="10"/>
      <c r="L283" s="4"/>
      <c r="M283" s="58"/>
      <c r="N283" s="10"/>
      <c r="O283" s="4"/>
      <c r="P283" s="4"/>
      <c r="Q283" s="4"/>
      <c r="R283" s="4"/>
      <c r="S283" s="10"/>
      <c r="T283" s="10"/>
      <c r="U283" s="10"/>
      <c r="V283" s="10"/>
      <c r="W283" s="10"/>
      <c r="X283" s="10"/>
      <c r="Y283" s="4" t="s">
        <v>47</v>
      </c>
      <c r="Z283" s="10"/>
      <c r="AA283" s="10"/>
      <c r="AB283" s="4" t="e">
        <f t="shared" si="74"/>
        <v>#DIV/0!</v>
      </c>
      <c r="AC283" s="10"/>
      <c r="AD283" s="10"/>
      <c r="AE283" s="10"/>
      <c r="AF283" s="10"/>
      <c r="AG283" s="10"/>
      <c r="AH283" s="10"/>
      <c r="AI283" s="10"/>
      <c r="AJ283" s="10"/>
      <c r="AK283" s="4"/>
      <c r="AL283" s="10"/>
      <c r="AM283" s="10"/>
      <c r="AN283" s="4" t="e">
        <f t="shared" si="75"/>
        <v>#DIV/0!</v>
      </c>
      <c r="AO283" s="28"/>
      <c r="AP283" s="12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8" t="e">
        <f t="shared" si="76"/>
        <v>#DIV/0!</v>
      </c>
      <c r="BB283" s="8" t="e">
        <f t="shared" si="77"/>
        <v>#DIV/0!</v>
      </c>
      <c r="BC283" s="8" t="e">
        <f t="shared" si="78"/>
        <v>#DIV/0!</v>
      </c>
      <c r="BD283" s="8" t="e">
        <f t="shared" si="79"/>
        <v>#DIV/0!</v>
      </c>
      <c r="BE283" s="8" t="e">
        <f t="shared" si="80"/>
        <v>#DIV/0!</v>
      </c>
      <c r="BF283" s="8" t="e">
        <f t="shared" si="81"/>
        <v>#DIV/0!</v>
      </c>
      <c r="BG283" s="8" t="e">
        <f t="shared" si="82"/>
        <v>#DIV/0!</v>
      </c>
      <c r="BH283" s="8" t="e">
        <f t="shared" si="83"/>
        <v>#DIV/0!</v>
      </c>
      <c r="BI283" s="8" t="e">
        <f t="shared" si="84"/>
        <v>#DIV/0!</v>
      </c>
      <c r="BJ283" s="8" t="e">
        <f t="shared" si="85"/>
        <v>#DIV/0!</v>
      </c>
    </row>
    <row r="284" spans="1:62" s="13" customFormat="1" x14ac:dyDescent="0.8">
      <c r="A284"/>
      <c r="B284"/>
      <c r="C284"/>
      <c r="D284"/>
      <c r="E284"/>
      <c r="F284"/>
      <c r="G284" s="10"/>
      <c r="H284" s="10"/>
      <c r="I284" s="10"/>
      <c r="J284" s="10"/>
      <c r="K284" s="10"/>
      <c r="L284" s="4"/>
      <c r="M284" s="58"/>
      <c r="N284" s="10"/>
      <c r="O284" s="4"/>
      <c r="P284" s="4"/>
      <c r="Q284" s="4"/>
      <c r="R284" s="4"/>
      <c r="S284" s="10"/>
      <c r="T284" s="10"/>
      <c r="U284" s="10"/>
      <c r="V284" s="10"/>
      <c r="W284" s="10"/>
      <c r="X284" s="10"/>
      <c r="Y284" s="4" t="s">
        <v>47</v>
      </c>
      <c r="Z284" s="10"/>
      <c r="AA284" s="10"/>
      <c r="AB284" s="4" t="e">
        <f t="shared" si="74"/>
        <v>#DIV/0!</v>
      </c>
      <c r="AC284" s="10"/>
      <c r="AD284" s="10"/>
      <c r="AE284" s="10"/>
      <c r="AF284" s="10"/>
      <c r="AG284" s="10"/>
      <c r="AH284" s="10"/>
      <c r="AI284" s="10"/>
      <c r="AJ284" s="10"/>
      <c r="AK284" s="4"/>
      <c r="AL284" s="10"/>
      <c r="AM284" s="10"/>
      <c r="AN284" s="4" t="e">
        <f t="shared" si="75"/>
        <v>#DIV/0!</v>
      </c>
      <c r="AO284" s="28"/>
      <c r="AP284" s="12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8" t="e">
        <f t="shared" si="76"/>
        <v>#DIV/0!</v>
      </c>
      <c r="BB284" s="8" t="e">
        <f t="shared" si="77"/>
        <v>#DIV/0!</v>
      </c>
      <c r="BC284" s="8" t="e">
        <f t="shared" si="78"/>
        <v>#DIV/0!</v>
      </c>
      <c r="BD284" s="8" t="e">
        <f t="shared" si="79"/>
        <v>#DIV/0!</v>
      </c>
      <c r="BE284" s="8" t="e">
        <f t="shared" si="80"/>
        <v>#DIV/0!</v>
      </c>
      <c r="BF284" s="8" t="e">
        <f t="shared" si="81"/>
        <v>#DIV/0!</v>
      </c>
      <c r="BG284" s="8" t="e">
        <f t="shared" si="82"/>
        <v>#DIV/0!</v>
      </c>
      <c r="BH284" s="8" t="e">
        <f t="shared" si="83"/>
        <v>#DIV/0!</v>
      </c>
      <c r="BI284" s="8" t="e">
        <f t="shared" si="84"/>
        <v>#DIV/0!</v>
      </c>
      <c r="BJ284" s="8" t="e">
        <f t="shared" si="85"/>
        <v>#DIV/0!</v>
      </c>
    </row>
    <row r="285" spans="1:62" s="13" customFormat="1" x14ac:dyDescent="0.8">
      <c r="A285"/>
      <c r="B285"/>
      <c r="C285"/>
      <c r="D285"/>
      <c r="E285"/>
      <c r="F285"/>
      <c r="G285" s="10"/>
      <c r="H285" s="10"/>
      <c r="I285" s="10"/>
      <c r="J285" s="10"/>
      <c r="K285" s="10"/>
      <c r="L285" s="4"/>
      <c r="M285" s="58"/>
      <c r="N285" s="10"/>
      <c r="O285" s="4"/>
      <c r="P285" s="4"/>
      <c r="Q285" s="4"/>
      <c r="R285" s="4"/>
      <c r="S285" s="10"/>
      <c r="T285" s="10"/>
      <c r="U285" s="10"/>
      <c r="V285" s="10"/>
      <c r="W285" s="10"/>
      <c r="X285" s="10"/>
      <c r="Y285" s="4" t="s">
        <v>47</v>
      </c>
      <c r="Z285" s="10"/>
      <c r="AA285" s="10"/>
      <c r="AB285" s="4" t="e">
        <f t="shared" si="74"/>
        <v>#DIV/0!</v>
      </c>
      <c r="AC285" s="10"/>
      <c r="AD285" s="10"/>
      <c r="AE285" s="10"/>
      <c r="AF285" s="10"/>
      <c r="AG285" s="10"/>
      <c r="AH285" s="10"/>
      <c r="AI285" s="10"/>
      <c r="AJ285" s="10"/>
      <c r="AK285" s="4"/>
      <c r="AL285" s="10"/>
      <c r="AM285" s="10"/>
      <c r="AN285" s="4" t="e">
        <f t="shared" si="75"/>
        <v>#DIV/0!</v>
      </c>
      <c r="AO285" s="28"/>
      <c r="AP285" s="12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8" t="e">
        <f t="shared" si="76"/>
        <v>#DIV/0!</v>
      </c>
      <c r="BB285" s="8" t="e">
        <f t="shared" si="77"/>
        <v>#DIV/0!</v>
      </c>
      <c r="BC285" s="8" t="e">
        <f t="shared" si="78"/>
        <v>#DIV/0!</v>
      </c>
      <c r="BD285" s="8" t="e">
        <f t="shared" si="79"/>
        <v>#DIV/0!</v>
      </c>
      <c r="BE285" s="8" t="e">
        <f t="shared" si="80"/>
        <v>#DIV/0!</v>
      </c>
      <c r="BF285" s="8" t="e">
        <f t="shared" si="81"/>
        <v>#DIV/0!</v>
      </c>
      <c r="BG285" s="8" t="e">
        <f t="shared" si="82"/>
        <v>#DIV/0!</v>
      </c>
      <c r="BH285" s="8" t="e">
        <f t="shared" si="83"/>
        <v>#DIV/0!</v>
      </c>
      <c r="BI285" s="8" t="e">
        <f t="shared" si="84"/>
        <v>#DIV/0!</v>
      </c>
      <c r="BJ285" s="8" t="e">
        <f t="shared" si="85"/>
        <v>#DIV/0!</v>
      </c>
    </row>
    <row r="286" spans="1:62" s="13" customFormat="1" x14ac:dyDescent="0.8">
      <c r="A286"/>
      <c r="B286"/>
      <c r="C286"/>
      <c r="D286"/>
      <c r="E286"/>
      <c r="F286"/>
      <c r="G286" s="10"/>
      <c r="H286" s="10"/>
      <c r="I286" s="10"/>
      <c r="J286" s="10"/>
      <c r="K286" s="10"/>
      <c r="L286" s="4"/>
      <c r="M286" s="58"/>
      <c r="N286" s="10"/>
      <c r="O286" s="4"/>
      <c r="P286" s="4"/>
      <c r="Q286" s="4"/>
      <c r="R286" s="4"/>
      <c r="S286" s="10"/>
      <c r="T286" s="10"/>
      <c r="U286" s="10"/>
      <c r="V286" s="10"/>
      <c r="W286" s="10"/>
      <c r="X286" s="10"/>
      <c r="Y286" s="4" t="s">
        <v>47</v>
      </c>
      <c r="Z286" s="10"/>
      <c r="AA286" s="10"/>
      <c r="AB286" s="4" t="e">
        <f t="shared" si="74"/>
        <v>#DIV/0!</v>
      </c>
      <c r="AC286" s="10"/>
      <c r="AD286" s="10"/>
      <c r="AE286" s="10"/>
      <c r="AF286" s="10"/>
      <c r="AG286" s="10"/>
      <c r="AH286" s="10"/>
      <c r="AI286" s="10"/>
      <c r="AJ286" s="10"/>
      <c r="AK286" s="4"/>
      <c r="AL286" s="10"/>
      <c r="AM286" s="10"/>
      <c r="AN286" s="4" t="e">
        <f t="shared" si="75"/>
        <v>#DIV/0!</v>
      </c>
      <c r="AO286" s="28"/>
      <c r="AP286" s="12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8" t="e">
        <f t="shared" si="76"/>
        <v>#DIV/0!</v>
      </c>
      <c r="BB286" s="8" t="e">
        <f t="shared" si="77"/>
        <v>#DIV/0!</v>
      </c>
      <c r="BC286" s="8" t="e">
        <f t="shared" si="78"/>
        <v>#DIV/0!</v>
      </c>
      <c r="BD286" s="8" t="e">
        <f t="shared" si="79"/>
        <v>#DIV/0!</v>
      </c>
      <c r="BE286" s="8" t="e">
        <f t="shared" si="80"/>
        <v>#DIV/0!</v>
      </c>
      <c r="BF286" s="8" t="e">
        <f t="shared" si="81"/>
        <v>#DIV/0!</v>
      </c>
      <c r="BG286" s="8" t="e">
        <f t="shared" si="82"/>
        <v>#DIV/0!</v>
      </c>
      <c r="BH286" s="8" t="e">
        <f t="shared" si="83"/>
        <v>#DIV/0!</v>
      </c>
      <c r="BI286" s="8" t="e">
        <f t="shared" si="84"/>
        <v>#DIV/0!</v>
      </c>
      <c r="BJ286" s="8" t="e">
        <f t="shared" si="85"/>
        <v>#DIV/0!</v>
      </c>
    </row>
    <row r="287" spans="1:62" s="13" customFormat="1" x14ac:dyDescent="0.8">
      <c r="A287"/>
      <c r="B287"/>
      <c r="C287"/>
      <c r="D287"/>
      <c r="E287"/>
      <c r="F287"/>
      <c r="G287" s="10"/>
      <c r="H287" s="10"/>
      <c r="I287" s="10"/>
      <c r="J287" s="10"/>
      <c r="K287" s="10"/>
      <c r="L287" s="4"/>
      <c r="M287" s="58"/>
      <c r="N287" s="10"/>
      <c r="O287" s="4"/>
      <c r="P287" s="4"/>
      <c r="Q287" s="4"/>
      <c r="R287" s="4"/>
      <c r="S287" s="10"/>
      <c r="T287" s="10"/>
      <c r="U287" s="10"/>
      <c r="V287" s="10"/>
      <c r="W287" s="10"/>
      <c r="X287" s="10"/>
      <c r="Y287" s="4" t="s">
        <v>47</v>
      </c>
      <c r="Z287" s="10"/>
      <c r="AA287" s="10"/>
      <c r="AB287" s="4" t="e">
        <f t="shared" si="74"/>
        <v>#DIV/0!</v>
      </c>
      <c r="AC287" s="10"/>
      <c r="AD287" s="10"/>
      <c r="AE287" s="10"/>
      <c r="AF287" s="10"/>
      <c r="AG287" s="10"/>
      <c r="AH287" s="10"/>
      <c r="AI287" s="10"/>
      <c r="AJ287" s="10"/>
      <c r="AK287" s="4"/>
      <c r="AL287" s="10"/>
      <c r="AM287" s="10"/>
      <c r="AN287" s="4" t="e">
        <f t="shared" si="75"/>
        <v>#DIV/0!</v>
      </c>
      <c r="AO287" s="28"/>
      <c r="AP287" s="12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8" t="e">
        <f t="shared" si="76"/>
        <v>#DIV/0!</v>
      </c>
      <c r="BB287" s="8" t="e">
        <f t="shared" si="77"/>
        <v>#DIV/0!</v>
      </c>
      <c r="BC287" s="8" t="e">
        <f t="shared" si="78"/>
        <v>#DIV/0!</v>
      </c>
      <c r="BD287" s="8" t="e">
        <f t="shared" si="79"/>
        <v>#DIV/0!</v>
      </c>
      <c r="BE287" s="8" t="e">
        <f t="shared" si="80"/>
        <v>#DIV/0!</v>
      </c>
      <c r="BF287" s="8" t="e">
        <f t="shared" si="81"/>
        <v>#DIV/0!</v>
      </c>
      <c r="BG287" s="8" t="e">
        <f t="shared" si="82"/>
        <v>#DIV/0!</v>
      </c>
      <c r="BH287" s="8" t="e">
        <f t="shared" si="83"/>
        <v>#DIV/0!</v>
      </c>
      <c r="BI287" s="8" t="e">
        <f t="shared" si="84"/>
        <v>#DIV/0!</v>
      </c>
      <c r="BJ287" s="8" t="e">
        <f t="shared" si="85"/>
        <v>#DIV/0!</v>
      </c>
    </row>
    <row r="288" spans="1:62" s="13" customFormat="1" x14ac:dyDescent="0.8">
      <c r="A288"/>
      <c r="B288"/>
      <c r="C288"/>
      <c r="D288"/>
      <c r="E288"/>
      <c r="F288"/>
      <c r="G288" s="10"/>
      <c r="H288" s="10"/>
      <c r="I288" s="10"/>
      <c r="J288" s="10"/>
      <c r="K288" s="10"/>
      <c r="L288" s="4"/>
      <c r="M288" s="58"/>
      <c r="N288" s="10"/>
      <c r="O288" s="4"/>
      <c r="P288" s="4"/>
      <c r="Q288" s="4"/>
      <c r="R288" s="4"/>
      <c r="S288" s="10"/>
      <c r="T288" s="10"/>
      <c r="U288" s="10"/>
      <c r="V288" s="10"/>
      <c r="W288" s="10"/>
      <c r="X288" s="10"/>
      <c r="Y288" s="4" t="s">
        <v>47</v>
      </c>
      <c r="Z288" s="10"/>
      <c r="AA288" s="10"/>
      <c r="AB288" s="4" t="e">
        <f t="shared" si="74"/>
        <v>#DIV/0!</v>
      </c>
      <c r="AC288" s="10"/>
      <c r="AD288" s="10"/>
      <c r="AE288" s="10"/>
      <c r="AF288" s="10"/>
      <c r="AG288" s="10"/>
      <c r="AH288" s="10"/>
      <c r="AI288" s="10"/>
      <c r="AJ288" s="10"/>
      <c r="AK288" s="4"/>
      <c r="AL288" s="10"/>
      <c r="AM288" s="10"/>
      <c r="AN288" s="4" t="e">
        <f t="shared" si="75"/>
        <v>#DIV/0!</v>
      </c>
      <c r="AO288" s="28"/>
      <c r="AP288" s="12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8" t="e">
        <f t="shared" si="76"/>
        <v>#DIV/0!</v>
      </c>
      <c r="BB288" s="8" t="e">
        <f t="shared" si="77"/>
        <v>#DIV/0!</v>
      </c>
      <c r="BC288" s="8" t="e">
        <f t="shared" si="78"/>
        <v>#DIV/0!</v>
      </c>
      <c r="BD288" s="8" t="e">
        <f t="shared" si="79"/>
        <v>#DIV/0!</v>
      </c>
      <c r="BE288" s="8" t="e">
        <f t="shared" si="80"/>
        <v>#DIV/0!</v>
      </c>
      <c r="BF288" s="8" t="e">
        <f t="shared" si="81"/>
        <v>#DIV/0!</v>
      </c>
      <c r="BG288" s="8" t="e">
        <f t="shared" si="82"/>
        <v>#DIV/0!</v>
      </c>
      <c r="BH288" s="8" t="e">
        <f t="shared" si="83"/>
        <v>#DIV/0!</v>
      </c>
      <c r="BI288" s="8" t="e">
        <f t="shared" si="84"/>
        <v>#DIV/0!</v>
      </c>
      <c r="BJ288" s="8" t="e">
        <f t="shared" si="85"/>
        <v>#DIV/0!</v>
      </c>
    </row>
    <row r="289" spans="1:62" s="13" customFormat="1" x14ac:dyDescent="0.8">
      <c r="A289"/>
      <c r="B289"/>
      <c r="C289"/>
      <c r="D289"/>
      <c r="E289"/>
      <c r="F289"/>
      <c r="G289" s="10"/>
      <c r="H289" s="10"/>
      <c r="I289" s="10"/>
      <c r="J289" s="10"/>
      <c r="K289" s="10"/>
      <c r="L289" s="4"/>
      <c r="M289" s="58"/>
      <c r="N289" s="10"/>
      <c r="O289" s="4"/>
      <c r="P289" s="4"/>
      <c r="Q289" s="4"/>
      <c r="R289" s="4"/>
      <c r="S289" s="10"/>
      <c r="T289" s="10"/>
      <c r="U289" s="10"/>
      <c r="V289" s="10"/>
      <c r="W289" s="10"/>
      <c r="X289" s="10"/>
      <c r="Y289" s="4" t="s">
        <v>47</v>
      </c>
      <c r="Z289" s="10"/>
      <c r="AA289" s="10"/>
      <c r="AB289" s="4" t="e">
        <f t="shared" si="74"/>
        <v>#DIV/0!</v>
      </c>
      <c r="AC289" s="10"/>
      <c r="AD289" s="10"/>
      <c r="AE289" s="10"/>
      <c r="AF289" s="10"/>
      <c r="AG289" s="10"/>
      <c r="AH289" s="10"/>
      <c r="AI289" s="10"/>
      <c r="AJ289" s="10"/>
      <c r="AK289" s="4"/>
      <c r="AL289" s="10"/>
      <c r="AM289" s="10"/>
      <c r="AN289" s="4" t="e">
        <f t="shared" si="75"/>
        <v>#DIV/0!</v>
      </c>
      <c r="AO289" s="28"/>
      <c r="AP289" s="12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8" t="e">
        <f t="shared" si="76"/>
        <v>#DIV/0!</v>
      </c>
      <c r="BB289" s="8" t="e">
        <f t="shared" si="77"/>
        <v>#DIV/0!</v>
      </c>
      <c r="BC289" s="8" t="e">
        <f t="shared" si="78"/>
        <v>#DIV/0!</v>
      </c>
      <c r="BD289" s="8" t="e">
        <f t="shared" si="79"/>
        <v>#DIV/0!</v>
      </c>
      <c r="BE289" s="8" t="e">
        <f t="shared" si="80"/>
        <v>#DIV/0!</v>
      </c>
      <c r="BF289" s="8" t="e">
        <f t="shared" si="81"/>
        <v>#DIV/0!</v>
      </c>
      <c r="BG289" s="8" t="e">
        <f t="shared" si="82"/>
        <v>#DIV/0!</v>
      </c>
      <c r="BH289" s="8" t="e">
        <f t="shared" si="83"/>
        <v>#DIV/0!</v>
      </c>
      <c r="BI289" s="8" t="e">
        <f t="shared" si="84"/>
        <v>#DIV/0!</v>
      </c>
      <c r="BJ289" s="8" t="e">
        <f t="shared" si="85"/>
        <v>#DIV/0!</v>
      </c>
    </row>
    <row r="290" spans="1:62" s="13" customFormat="1" x14ac:dyDescent="0.8">
      <c r="A290"/>
      <c r="B290"/>
      <c r="C290"/>
      <c r="D290"/>
      <c r="E290"/>
      <c r="F290"/>
      <c r="G290" s="10"/>
      <c r="H290" s="10"/>
      <c r="I290" s="10"/>
      <c r="J290" s="10"/>
      <c r="K290" s="10"/>
      <c r="L290" s="4"/>
      <c r="M290" s="58"/>
      <c r="N290" s="10"/>
      <c r="O290" s="4"/>
      <c r="P290" s="4"/>
      <c r="Q290" s="4"/>
      <c r="R290" s="4"/>
      <c r="S290" s="10"/>
      <c r="T290" s="10"/>
      <c r="U290" s="10"/>
      <c r="V290" s="10"/>
      <c r="W290" s="10"/>
      <c r="X290" s="10"/>
      <c r="Y290" s="4" t="s">
        <v>47</v>
      </c>
      <c r="Z290" s="10"/>
      <c r="AA290" s="10"/>
      <c r="AB290" s="4" t="e">
        <f t="shared" si="74"/>
        <v>#DIV/0!</v>
      </c>
      <c r="AC290" s="10"/>
      <c r="AD290" s="10"/>
      <c r="AE290" s="10"/>
      <c r="AF290" s="10"/>
      <c r="AG290" s="10"/>
      <c r="AH290" s="10"/>
      <c r="AI290" s="10"/>
      <c r="AJ290" s="10"/>
      <c r="AK290" s="4"/>
      <c r="AL290" s="10"/>
      <c r="AM290" s="10"/>
      <c r="AN290" s="4" t="e">
        <f t="shared" si="75"/>
        <v>#DIV/0!</v>
      </c>
      <c r="AO290" s="28"/>
      <c r="AP290" s="12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8" t="e">
        <f t="shared" si="76"/>
        <v>#DIV/0!</v>
      </c>
      <c r="BB290" s="8" t="e">
        <f t="shared" si="77"/>
        <v>#DIV/0!</v>
      </c>
      <c r="BC290" s="8" t="e">
        <f t="shared" si="78"/>
        <v>#DIV/0!</v>
      </c>
      <c r="BD290" s="8" t="e">
        <f t="shared" si="79"/>
        <v>#DIV/0!</v>
      </c>
      <c r="BE290" s="8" t="e">
        <f t="shared" si="80"/>
        <v>#DIV/0!</v>
      </c>
      <c r="BF290" s="8" t="e">
        <f t="shared" si="81"/>
        <v>#DIV/0!</v>
      </c>
      <c r="BG290" s="8" t="e">
        <f t="shared" si="82"/>
        <v>#DIV/0!</v>
      </c>
      <c r="BH290" s="8" t="e">
        <f t="shared" si="83"/>
        <v>#DIV/0!</v>
      </c>
      <c r="BI290" s="8" t="e">
        <f t="shared" si="84"/>
        <v>#DIV/0!</v>
      </c>
      <c r="BJ290" s="8" t="e">
        <f t="shared" si="85"/>
        <v>#DIV/0!</v>
      </c>
    </row>
    <row r="291" spans="1:62" s="13" customFormat="1" x14ac:dyDescent="0.8">
      <c r="A291"/>
      <c r="B291"/>
      <c r="C291"/>
      <c r="D291"/>
      <c r="E291"/>
      <c r="F291"/>
      <c r="G291" s="10"/>
      <c r="H291" s="10"/>
      <c r="I291" s="10"/>
      <c r="J291" s="10"/>
      <c r="K291" s="10"/>
      <c r="L291" s="4"/>
      <c r="M291" s="58"/>
      <c r="N291" s="10"/>
      <c r="O291" s="4"/>
      <c r="P291" s="4"/>
      <c r="Q291" s="4"/>
      <c r="R291" s="4"/>
      <c r="S291" s="10"/>
      <c r="T291" s="10"/>
      <c r="U291" s="10"/>
      <c r="V291" s="10"/>
      <c r="W291" s="10"/>
      <c r="X291" s="10"/>
      <c r="Y291" s="4" t="s">
        <v>47</v>
      </c>
      <c r="Z291" s="10"/>
      <c r="AA291" s="10"/>
      <c r="AB291" s="4" t="e">
        <f t="shared" si="74"/>
        <v>#DIV/0!</v>
      </c>
      <c r="AC291" s="10"/>
      <c r="AD291" s="10"/>
      <c r="AE291" s="10"/>
      <c r="AF291" s="10"/>
      <c r="AG291" s="10"/>
      <c r="AH291" s="10"/>
      <c r="AI291" s="10"/>
      <c r="AJ291" s="10"/>
      <c r="AK291" s="4"/>
      <c r="AL291" s="10"/>
      <c r="AM291" s="10"/>
      <c r="AN291" s="4" t="e">
        <f t="shared" si="75"/>
        <v>#DIV/0!</v>
      </c>
      <c r="AO291" s="28"/>
      <c r="AP291" s="12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8" t="e">
        <f t="shared" si="76"/>
        <v>#DIV/0!</v>
      </c>
      <c r="BB291" s="8" t="e">
        <f t="shared" si="77"/>
        <v>#DIV/0!</v>
      </c>
      <c r="BC291" s="8" t="e">
        <f t="shared" si="78"/>
        <v>#DIV/0!</v>
      </c>
      <c r="BD291" s="8" t="e">
        <f t="shared" si="79"/>
        <v>#DIV/0!</v>
      </c>
      <c r="BE291" s="8" t="e">
        <f t="shared" si="80"/>
        <v>#DIV/0!</v>
      </c>
      <c r="BF291" s="8" t="e">
        <f t="shared" si="81"/>
        <v>#DIV/0!</v>
      </c>
      <c r="BG291" s="8" t="e">
        <f t="shared" si="82"/>
        <v>#DIV/0!</v>
      </c>
      <c r="BH291" s="8" t="e">
        <f t="shared" si="83"/>
        <v>#DIV/0!</v>
      </c>
      <c r="BI291" s="8" t="e">
        <f t="shared" si="84"/>
        <v>#DIV/0!</v>
      </c>
      <c r="BJ291" s="8" t="e">
        <f t="shared" si="85"/>
        <v>#DIV/0!</v>
      </c>
    </row>
    <row r="292" spans="1:62" s="13" customFormat="1" x14ac:dyDescent="0.8">
      <c r="A292"/>
      <c r="B292"/>
      <c r="C292"/>
      <c r="D292"/>
      <c r="E292"/>
      <c r="F292"/>
      <c r="G292" s="10"/>
      <c r="H292" s="10"/>
      <c r="I292" s="10"/>
      <c r="J292" s="10"/>
      <c r="K292" s="10"/>
      <c r="L292" s="4"/>
      <c r="M292" s="58"/>
      <c r="N292" s="10"/>
      <c r="O292" s="4"/>
      <c r="P292" s="4"/>
      <c r="Q292" s="4"/>
      <c r="R292" s="4"/>
      <c r="S292" s="10"/>
      <c r="T292" s="10"/>
      <c r="U292" s="10"/>
      <c r="V292" s="10"/>
      <c r="W292" s="10"/>
      <c r="X292" s="10"/>
      <c r="Y292" s="4" t="s">
        <v>47</v>
      </c>
      <c r="Z292" s="10"/>
      <c r="AA292" s="10"/>
      <c r="AB292" s="4" t="e">
        <f t="shared" si="74"/>
        <v>#DIV/0!</v>
      </c>
      <c r="AC292" s="10"/>
      <c r="AD292" s="10"/>
      <c r="AE292" s="10"/>
      <c r="AF292" s="10"/>
      <c r="AG292" s="10"/>
      <c r="AH292" s="10"/>
      <c r="AI292" s="10"/>
      <c r="AJ292" s="10"/>
      <c r="AK292" s="4"/>
      <c r="AL292" s="10"/>
      <c r="AM292" s="10"/>
      <c r="AN292" s="4" t="e">
        <f t="shared" si="75"/>
        <v>#DIV/0!</v>
      </c>
      <c r="AO292" s="28"/>
      <c r="AP292" s="12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8" t="e">
        <f t="shared" si="76"/>
        <v>#DIV/0!</v>
      </c>
      <c r="BB292" s="8" t="e">
        <f t="shared" si="77"/>
        <v>#DIV/0!</v>
      </c>
      <c r="BC292" s="8" t="e">
        <f t="shared" si="78"/>
        <v>#DIV/0!</v>
      </c>
      <c r="BD292" s="8" t="e">
        <f t="shared" si="79"/>
        <v>#DIV/0!</v>
      </c>
      <c r="BE292" s="8" t="e">
        <f t="shared" si="80"/>
        <v>#DIV/0!</v>
      </c>
      <c r="BF292" s="8" t="e">
        <f t="shared" si="81"/>
        <v>#DIV/0!</v>
      </c>
      <c r="BG292" s="8" t="e">
        <f t="shared" si="82"/>
        <v>#DIV/0!</v>
      </c>
      <c r="BH292" s="8" t="e">
        <f t="shared" si="83"/>
        <v>#DIV/0!</v>
      </c>
      <c r="BI292" s="8" t="e">
        <f t="shared" si="84"/>
        <v>#DIV/0!</v>
      </c>
      <c r="BJ292" s="8" t="e">
        <f t="shared" si="85"/>
        <v>#DIV/0!</v>
      </c>
    </row>
    <row r="293" spans="1:62" s="13" customFormat="1" x14ac:dyDescent="0.8">
      <c r="A293"/>
      <c r="B293"/>
      <c r="C293"/>
      <c r="D293"/>
      <c r="E293"/>
      <c r="F293"/>
      <c r="G293" s="10"/>
      <c r="H293" s="10"/>
      <c r="I293" s="10"/>
      <c r="J293" s="10"/>
      <c r="K293" s="10"/>
      <c r="L293" s="4"/>
      <c r="M293" s="58"/>
      <c r="N293" s="10"/>
      <c r="O293" s="4"/>
      <c r="P293" s="4"/>
      <c r="Q293" s="4"/>
      <c r="R293" s="4"/>
      <c r="S293" s="10"/>
      <c r="T293" s="10"/>
      <c r="U293" s="10"/>
      <c r="V293" s="10"/>
      <c r="W293" s="10"/>
      <c r="X293" s="10"/>
      <c r="Y293" s="4" t="s">
        <v>47</v>
      </c>
      <c r="Z293" s="10"/>
      <c r="AA293" s="10"/>
      <c r="AB293" s="4" t="e">
        <f t="shared" si="74"/>
        <v>#DIV/0!</v>
      </c>
      <c r="AC293" s="10"/>
      <c r="AD293" s="10"/>
      <c r="AE293" s="10"/>
      <c r="AF293" s="10"/>
      <c r="AG293" s="10"/>
      <c r="AH293" s="10"/>
      <c r="AI293" s="10"/>
      <c r="AJ293" s="10"/>
      <c r="AK293" s="4"/>
      <c r="AL293" s="10"/>
      <c r="AM293" s="10"/>
      <c r="AN293" s="4" t="e">
        <f t="shared" si="75"/>
        <v>#DIV/0!</v>
      </c>
      <c r="AO293" s="28"/>
      <c r="AP293" s="12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8" t="e">
        <f t="shared" si="76"/>
        <v>#DIV/0!</v>
      </c>
      <c r="BB293" s="8" t="e">
        <f t="shared" si="77"/>
        <v>#DIV/0!</v>
      </c>
      <c r="BC293" s="8" t="e">
        <f t="shared" si="78"/>
        <v>#DIV/0!</v>
      </c>
      <c r="BD293" s="8" t="e">
        <f t="shared" si="79"/>
        <v>#DIV/0!</v>
      </c>
      <c r="BE293" s="8" t="e">
        <f t="shared" si="80"/>
        <v>#DIV/0!</v>
      </c>
      <c r="BF293" s="8" t="e">
        <f t="shared" si="81"/>
        <v>#DIV/0!</v>
      </c>
      <c r="BG293" s="8" t="e">
        <f t="shared" si="82"/>
        <v>#DIV/0!</v>
      </c>
      <c r="BH293" s="8" t="e">
        <f t="shared" si="83"/>
        <v>#DIV/0!</v>
      </c>
      <c r="BI293" s="8" t="e">
        <f t="shared" si="84"/>
        <v>#DIV/0!</v>
      </c>
      <c r="BJ293" s="8" t="e">
        <f t="shared" si="85"/>
        <v>#DIV/0!</v>
      </c>
    </row>
    <row r="294" spans="1:62" s="13" customFormat="1" x14ac:dyDescent="0.8">
      <c r="A294"/>
      <c r="B294"/>
      <c r="C294"/>
      <c r="D294"/>
      <c r="E294"/>
      <c r="F294"/>
      <c r="G294" s="10"/>
      <c r="H294" s="10"/>
      <c r="I294" s="10"/>
      <c r="J294" s="10"/>
      <c r="K294" s="10"/>
      <c r="L294" s="4"/>
      <c r="M294" s="58"/>
      <c r="N294" s="10"/>
      <c r="O294" s="4"/>
      <c r="P294" s="4"/>
      <c r="Q294" s="4"/>
      <c r="R294" s="4"/>
      <c r="S294" s="10"/>
      <c r="T294" s="10"/>
      <c r="U294" s="10"/>
      <c r="V294" s="10"/>
      <c r="W294" s="10"/>
      <c r="X294" s="10"/>
      <c r="Y294" s="4" t="s">
        <v>47</v>
      </c>
      <c r="Z294" s="10"/>
      <c r="AA294" s="10"/>
      <c r="AB294" s="4" t="e">
        <f t="shared" si="74"/>
        <v>#DIV/0!</v>
      </c>
      <c r="AC294" s="10"/>
      <c r="AD294" s="10"/>
      <c r="AE294" s="10"/>
      <c r="AF294" s="10"/>
      <c r="AG294" s="10"/>
      <c r="AH294" s="10"/>
      <c r="AI294" s="10"/>
      <c r="AJ294" s="10"/>
      <c r="AK294" s="4"/>
      <c r="AL294" s="10"/>
      <c r="AM294" s="10"/>
      <c r="AN294" s="4" t="e">
        <f t="shared" si="75"/>
        <v>#DIV/0!</v>
      </c>
      <c r="AO294" s="28"/>
      <c r="AP294" s="12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8" t="e">
        <f t="shared" si="76"/>
        <v>#DIV/0!</v>
      </c>
      <c r="BB294" s="8" t="e">
        <f t="shared" si="77"/>
        <v>#DIV/0!</v>
      </c>
      <c r="BC294" s="8" t="e">
        <f t="shared" si="78"/>
        <v>#DIV/0!</v>
      </c>
      <c r="BD294" s="8" t="e">
        <f t="shared" si="79"/>
        <v>#DIV/0!</v>
      </c>
      <c r="BE294" s="8" t="e">
        <f t="shared" si="80"/>
        <v>#DIV/0!</v>
      </c>
      <c r="BF294" s="8" t="e">
        <f t="shared" si="81"/>
        <v>#DIV/0!</v>
      </c>
      <c r="BG294" s="8" t="e">
        <f t="shared" si="82"/>
        <v>#DIV/0!</v>
      </c>
      <c r="BH294" s="8" t="e">
        <f t="shared" si="83"/>
        <v>#DIV/0!</v>
      </c>
      <c r="BI294" s="8" t="e">
        <f t="shared" si="84"/>
        <v>#DIV/0!</v>
      </c>
      <c r="BJ294" s="8" t="e">
        <f t="shared" si="85"/>
        <v>#DIV/0!</v>
      </c>
    </row>
    <row r="295" spans="1:62" s="13" customFormat="1" x14ac:dyDescent="0.8">
      <c r="A295"/>
      <c r="B295"/>
      <c r="C295"/>
      <c r="D295"/>
      <c r="E295"/>
      <c r="F295"/>
      <c r="G295" s="10"/>
      <c r="H295" s="10"/>
      <c r="I295" s="10"/>
      <c r="J295" s="10"/>
      <c r="K295" s="10"/>
      <c r="L295" s="4"/>
      <c r="M295" s="58"/>
      <c r="N295" s="10"/>
      <c r="O295" s="4"/>
      <c r="P295" s="4"/>
      <c r="Q295" s="4"/>
      <c r="R295" s="4"/>
      <c r="S295" s="10"/>
      <c r="T295" s="10"/>
      <c r="U295" s="10"/>
      <c r="V295" s="10"/>
      <c r="W295" s="10"/>
      <c r="X295" s="10"/>
      <c r="Y295" s="4" t="s">
        <v>47</v>
      </c>
      <c r="Z295" s="10"/>
      <c r="AA295" s="10"/>
      <c r="AB295" s="4" t="e">
        <f t="shared" si="74"/>
        <v>#DIV/0!</v>
      </c>
      <c r="AC295" s="10"/>
      <c r="AD295" s="10"/>
      <c r="AE295" s="10"/>
      <c r="AF295" s="10"/>
      <c r="AG295" s="10"/>
      <c r="AH295" s="10"/>
      <c r="AI295" s="10"/>
      <c r="AJ295" s="10"/>
      <c r="AK295" s="4"/>
      <c r="AL295" s="10"/>
      <c r="AM295" s="10"/>
      <c r="AN295" s="4" t="e">
        <f t="shared" si="75"/>
        <v>#DIV/0!</v>
      </c>
      <c r="AO295" s="28"/>
      <c r="AP295" s="12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8" t="e">
        <f t="shared" si="76"/>
        <v>#DIV/0!</v>
      </c>
      <c r="BB295" s="8" t="e">
        <f t="shared" si="77"/>
        <v>#DIV/0!</v>
      </c>
      <c r="BC295" s="8" t="e">
        <f t="shared" si="78"/>
        <v>#DIV/0!</v>
      </c>
      <c r="BD295" s="8" t="e">
        <f t="shared" si="79"/>
        <v>#DIV/0!</v>
      </c>
      <c r="BE295" s="8" t="e">
        <f t="shared" si="80"/>
        <v>#DIV/0!</v>
      </c>
      <c r="BF295" s="8" t="e">
        <f t="shared" si="81"/>
        <v>#DIV/0!</v>
      </c>
      <c r="BG295" s="8" t="e">
        <f t="shared" si="82"/>
        <v>#DIV/0!</v>
      </c>
      <c r="BH295" s="8" t="e">
        <f t="shared" si="83"/>
        <v>#DIV/0!</v>
      </c>
      <c r="BI295" s="8" t="e">
        <f t="shared" si="84"/>
        <v>#DIV/0!</v>
      </c>
      <c r="BJ295" s="8" t="e">
        <f t="shared" si="85"/>
        <v>#DIV/0!</v>
      </c>
    </row>
    <row r="296" spans="1:62" s="13" customFormat="1" x14ac:dyDescent="0.8">
      <c r="A296"/>
      <c r="B296"/>
      <c r="C296"/>
      <c r="D296"/>
      <c r="E296"/>
      <c r="F296"/>
      <c r="G296" s="10"/>
      <c r="H296" s="10"/>
      <c r="I296" s="10"/>
      <c r="J296" s="10"/>
      <c r="K296" s="10"/>
      <c r="L296" s="4"/>
      <c r="M296" s="58"/>
      <c r="N296" s="10"/>
      <c r="O296" s="4"/>
      <c r="P296" s="4"/>
      <c r="Q296" s="4"/>
      <c r="R296" s="4"/>
      <c r="S296" s="10"/>
      <c r="T296" s="10"/>
      <c r="U296" s="10"/>
      <c r="V296" s="10"/>
      <c r="W296" s="10"/>
      <c r="X296" s="10"/>
      <c r="Y296" s="4" t="s">
        <v>47</v>
      </c>
      <c r="Z296" s="10"/>
      <c r="AA296" s="10"/>
      <c r="AB296" s="4" t="e">
        <f t="shared" si="74"/>
        <v>#DIV/0!</v>
      </c>
      <c r="AC296" s="10"/>
      <c r="AD296" s="10"/>
      <c r="AE296" s="10"/>
      <c r="AF296" s="10"/>
      <c r="AG296" s="10"/>
      <c r="AH296" s="10"/>
      <c r="AI296" s="10"/>
      <c r="AJ296" s="10"/>
      <c r="AK296" s="4"/>
      <c r="AL296" s="10"/>
      <c r="AM296" s="10"/>
      <c r="AN296" s="4" t="e">
        <f t="shared" si="75"/>
        <v>#DIV/0!</v>
      </c>
      <c r="AO296" s="28"/>
      <c r="AP296" s="12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8" t="e">
        <f t="shared" si="76"/>
        <v>#DIV/0!</v>
      </c>
      <c r="BB296" s="8" t="e">
        <f t="shared" si="77"/>
        <v>#DIV/0!</v>
      </c>
      <c r="BC296" s="8" t="e">
        <f t="shared" si="78"/>
        <v>#DIV/0!</v>
      </c>
      <c r="BD296" s="8" t="e">
        <f t="shared" si="79"/>
        <v>#DIV/0!</v>
      </c>
      <c r="BE296" s="8" t="e">
        <f t="shared" si="80"/>
        <v>#DIV/0!</v>
      </c>
      <c r="BF296" s="8" t="e">
        <f t="shared" si="81"/>
        <v>#DIV/0!</v>
      </c>
      <c r="BG296" s="8" t="e">
        <f t="shared" si="82"/>
        <v>#DIV/0!</v>
      </c>
      <c r="BH296" s="8" t="e">
        <f t="shared" si="83"/>
        <v>#DIV/0!</v>
      </c>
      <c r="BI296" s="8" t="e">
        <f t="shared" si="84"/>
        <v>#DIV/0!</v>
      </c>
      <c r="BJ296" s="8" t="e">
        <f t="shared" si="85"/>
        <v>#DIV/0!</v>
      </c>
    </row>
    <row r="297" spans="1:62" s="13" customFormat="1" x14ac:dyDescent="0.8">
      <c r="A297"/>
      <c r="B297"/>
      <c r="C297"/>
      <c r="D297"/>
      <c r="E297"/>
      <c r="F297"/>
      <c r="G297" s="10"/>
      <c r="H297" s="10"/>
      <c r="I297" s="10"/>
      <c r="J297" s="10"/>
      <c r="K297" s="10"/>
      <c r="L297" s="4"/>
      <c r="M297" s="58"/>
      <c r="N297" s="10"/>
      <c r="O297" s="4"/>
      <c r="P297" s="4"/>
      <c r="Q297" s="4"/>
      <c r="R297" s="4"/>
      <c r="S297" s="10"/>
      <c r="T297" s="10"/>
      <c r="U297" s="10"/>
      <c r="V297" s="10"/>
      <c r="W297" s="10"/>
      <c r="X297" s="10"/>
      <c r="Y297" s="4" t="s">
        <v>47</v>
      </c>
      <c r="Z297" s="10"/>
      <c r="AA297" s="10"/>
      <c r="AB297" s="4" t="e">
        <f t="shared" si="74"/>
        <v>#DIV/0!</v>
      </c>
      <c r="AC297" s="10"/>
      <c r="AD297" s="10"/>
      <c r="AE297" s="10"/>
      <c r="AF297" s="10"/>
      <c r="AG297" s="10"/>
      <c r="AH297" s="10"/>
      <c r="AI297" s="10"/>
      <c r="AJ297" s="10"/>
      <c r="AK297" s="4"/>
      <c r="AL297" s="10"/>
      <c r="AM297" s="10"/>
      <c r="AN297" s="4" t="e">
        <f t="shared" si="75"/>
        <v>#DIV/0!</v>
      </c>
      <c r="AO297" s="28"/>
      <c r="AP297" s="12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8" t="e">
        <f t="shared" si="76"/>
        <v>#DIV/0!</v>
      </c>
      <c r="BB297" s="8" t="e">
        <f t="shared" si="77"/>
        <v>#DIV/0!</v>
      </c>
      <c r="BC297" s="8" t="e">
        <f t="shared" si="78"/>
        <v>#DIV/0!</v>
      </c>
      <c r="BD297" s="8" t="e">
        <f t="shared" si="79"/>
        <v>#DIV/0!</v>
      </c>
      <c r="BE297" s="8" t="e">
        <f t="shared" si="80"/>
        <v>#DIV/0!</v>
      </c>
      <c r="BF297" s="8" t="e">
        <f t="shared" si="81"/>
        <v>#DIV/0!</v>
      </c>
      <c r="BG297" s="8" t="e">
        <f t="shared" si="82"/>
        <v>#DIV/0!</v>
      </c>
      <c r="BH297" s="8" t="e">
        <f t="shared" si="83"/>
        <v>#DIV/0!</v>
      </c>
      <c r="BI297" s="8" t="e">
        <f t="shared" si="84"/>
        <v>#DIV/0!</v>
      </c>
      <c r="BJ297" s="8" t="e">
        <f t="shared" si="85"/>
        <v>#DIV/0!</v>
      </c>
    </row>
    <row r="298" spans="1:62" s="13" customFormat="1" x14ac:dyDescent="0.8">
      <c r="A298"/>
      <c r="B298"/>
      <c r="C298"/>
      <c r="D298"/>
      <c r="E298"/>
      <c r="F298"/>
      <c r="G298" s="10"/>
      <c r="H298" s="10"/>
      <c r="I298" s="10"/>
      <c r="J298" s="10"/>
      <c r="K298" s="10"/>
      <c r="L298" s="4"/>
      <c r="M298" s="58"/>
      <c r="N298" s="10"/>
      <c r="O298" s="4"/>
      <c r="P298" s="4"/>
      <c r="Q298" s="4"/>
      <c r="R298" s="4"/>
      <c r="S298" s="10"/>
      <c r="T298" s="10"/>
      <c r="U298" s="10"/>
      <c r="V298" s="10"/>
      <c r="W298" s="10"/>
      <c r="X298" s="10"/>
      <c r="Y298" s="4" t="s">
        <v>47</v>
      </c>
      <c r="Z298" s="10"/>
      <c r="AA298" s="10"/>
      <c r="AB298" s="4" t="e">
        <f t="shared" si="74"/>
        <v>#DIV/0!</v>
      </c>
      <c r="AC298" s="10"/>
      <c r="AD298" s="10"/>
      <c r="AE298" s="10"/>
      <c r="AF298" s="10"/>
      <c r="AG298" s="10"/>
      <c r="AH298" s="10"/>
      <c r="AI298" s="10"/>
      <c r="AJ298" s="10"/>
      <c r="AK298" s="4"/>
      <c r="AL298" s="10"/>
      <c r="AM298" s="10"/>
      <c r="AN298" s="4" t="e">
        <f t="shared" si="75"/>
        <v>#DIV/0!</v>
      </c>
      <c r="AO298" s="28"/>
      <c r="AP298" s="12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8" t="e">
        <f t="shared" si="76"/>
        <v>#DIV/0!</v>
      </c>
      <c r="BB298" s="8" t="e">
        <f t="shared" si="77"/>
        <v>#DIV/0!</v>
      </c>
      <c r="BC298" s="8" t="e">
        <f t="shared" si="78"/>
        <v>#DIV/0!</v>
      </c>
      <c r="BD298" s="8" t="e">
        <f t="shared" si="79"/>
        <v>#DIV/0!</v>
      </c>
      <c r="BE298" s="8" t="e">
        <f t="shared" si="80"/>
        <v>#DIV/0!</v>
      </c>
      <c r="BF298" s="8" t="e">
        <f t="shared" si="81"/>
        <v>#DIV/0!</v>
      </c>
      <c r="BG298" s="8" t="e">
        <f t="shared" si="82"/>
        <v>#DIV/0!</v>
      </c>
      <c r="BH298" s="8" t="e">
        <f t="shared" si="83"/>
        <v>#DIV/0!</v>
      </c>
      <c r="BI298" s="8" t="e">
        <f t="shared" si="84"/>
        <v>#DIV/0!</v>
      </c>
      <c r="BJ298" s="8" t="e">
        <f t="shared" si="85"/>
        <v>#DIV/0!</v>
      </c>
    </row>
    <row r="299" spans="1:62" s="13" customFormat="1" x14ac:dyDescent="0.8">
      <c r="A299"/>
      <c r="B299"/>
      <c r="C299"/>
      <c r="D299"/>
      <c r="E299"/>
      <c r="F299"/>
      <c r="G299" s="10"/>
      <c r="H299" s="10"/>
      <c r="I299" s="10"/>
      <c r="J299" s="10"/>
      <c r="K299" s="10"/>
      <c r="L299" s="4"/>
      <c r="M299" s="58"/>
      <c r="N299" s="10"/>
      <c r="O299" s="4"/>
      <c r="P299" s="4"/>
      <c r="Q299" s="4"/>
      <c r="R299" s="4"/>
      <c r="S299" s="10"/>
      <c r="T299" s="10"/>
      <c r="U299" s="10"/>
      <c r="V299" s="10"/>
      <c r="W299" s="10"/>
      <c r="X299" s="10"/>
      <c r="Y299" s="4" t="s">
        <v>47</v>
      </c>
      <c r="Z299" s="10"/>
      <c r="AA299" s="10"/>
      <c r="AB299" s="4" t="e">
        <f t="shared" si="74"/>
        <v>#DIV/0!</v>
      </c>
      <c r="AC299" s="10"/>
      <c r="AD299" s="10"/>
      <c r="AE299" s="10"/>
      <c r="AF299" s="10"/>
      <c r="AG299" s="10"/>
      <c r="AH299" s="10"/>
      <c r="AI299" s="10"/>
      <c r="AJ299" s="10"/>
      <c r="AK299" s="4"/>
      <c r="AL299" s="10"/>
      <c r="AM299" s="10"/>
      <c r="AN299" s="4" t="e">
        <f t="shared" si="75"/>
        <v>#DIV/0!</v>
      </c>
      <c r="AO299" s="28"/>
      <c r="AP299" s="12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8" t="e">
        <f t="shared" si="76"/>
        <v>#DIV/0!</v>
      </c>
      <c r="BB299" s="8" t="e">
        <f t="shared" si="77"/>
        <v>#DIV/0!</v>
      </c>
      <c r="BC299" s="8" t="e">
        <f t="shared" si="78"/>
        <v>#DIV/0!</v>
      </c>
      <c r="BD299" s="8" t="e">
        <f t="shared" si="79"/>
        <v>#DIV/0!</v>
      </c>
      <c r="BE299" s="8" t="e">
        <f t="shared" si="80"/>
        <v>#DIV/0!</v>
      </c>
      <c r="BF299" s="8" t="e">
        <f t="shared" si="81"/>
        <v>#DIV/0!</v>
      </c>
      <c r="BG299" s="8" t="e">
        <f t="shared" si="82"/>
        <v>#DIV/0!</v>
      </c>
      <c r="BH299" s="8" t="e">
        <f t="shared" si="83"/>
        <v>#DIV/0!</v>
      </c>
      <c r="BI299" s="8" t="e">
        <f t="shared" si="84"/>
        <v>#DIV/0!</v>
      </c>
      <c r="BJ299" s="8" t="e">
        <f t="shared" si="85"/>
        <v>#DIV/0!</v>
      </c>
    </row>
    <row r="300" spans="1:62" s="13" customFormat="1" x14ac:dyDescent="0.8">
      <c r="A300"/>
      <c r="B300"/>
      <c r="C300"/>
      <c r="D300"/>
      <c r="E300"/>
      <c r="F300"/>
      <c r="G300" s="10"/>
      <c r="H300" s="10"/>
      <c r="I300" s="10"/>
      <c r="J300" s="10"/>
      <c r="K300" s="10"/>
      <c r="L300" s="4"/>
      <c r="M300" s="58"/>
      <c r="N300" s="10"/>
      <c r="O300" s="4"/>
      <c r="P300" s="4"/>
      <c r="Q300" s="4"/>
      <c r="R300" s="4"/>
      <c r="S300" s="10"/>
      <c r="T300" s="10"/>
      <c r="U300" s="10"/>
      <c r="V300" s="10"/>
      <c r="W300" s="10"/>
      <c r="X300" s="10"/>
      <c r="Y300" s="4" t="s">
        <v>47</v>
      </c>
      <c r="Z300" s="10"/>
      <c r="AA300" s="10"/>
      <c r="AB300" s="4" t="e">
        <f t="shared" si="74"/>
        <v>#DIV/0!</v>
      </c>
      <c r="AC300" s="10"/>
      <c r="AD300" s="10"/>
      <c r="AE300" s="10"/>
      <c r="AF300" s="10"/>
      <c r="AG300" s="10"/>
      <c r="AH300" s="10"/>
      <c r="AI300" s="10"/>
      <c r="AJ300" s="10"/>
      <c r="AK300" s="4"/>
      <c r="AL300" s="10"/>
      <c r="AM300" s="10"/>
      <c r="AN300" s="4" t="e">
        <f t="shared" si="75"/>
        <v>#DIV/0!</v>
      </c>
      <c r="AO300" s="28"/>
      <c r="AP300" s="12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8" t="e">
        <f t="shared" si="76"/>
        <v>#DIV/0!</v>
      </c>
      <c r="BB300" s="8" t="e">
        <f t="shared" si="77"/>
        <v>#DIV/0!</v>
      </c>
      <c r="BC300" s="8" t="e">
        <f t="shared" si="78"/>
        <v>#DIV/0!</v>
      </c>
      <c r="BD300" s="8" t="e">
        <f t="shared" si="79"/>
        <v>#DIV/0!</v>
      </c>
      <c r="BE300" s="8" t="e">
        <f t="shared" si="80"/>
        <v>#DIV/0!</v>
      </c>
      <c r="BF300" s="8" t="e">
        <f t="shared" si="81"/>
        <v>#DIV/0!</v>
      </c>
      <c r="BG300" s="8" t="e">
        <f t="shared" si="82"/>
        <v>#DIV/0!</v>
      </c>
      <c r="BH300" s="8" t="e">
        <f t="shared" si="83"/>
        <v>#DIV/0!</v>
      </c>
      <c r="BI300" s="8" t="e">
        <f t="shared" si="84"/>
        <v>#DIV/0!</v>
      </c>
      <c r="BJ300" s="8" t="e">
        <f t="shared" si="85"/>
        <v>#DIV/0!</v>
      </c>
    </row>
    <row r="301" spans="1:62" s="13" customFormat="1" x14ac:dyDescent="0.8">
      <c r="A301"/>
      <c r="B301"/>
      <c r="C301"/>
      <c r="D301"/>
      <c r="E301"/>
      <c r="F301"/>
      <c r="G301" s="10"/>
      <c r="H301" s="10"/>
      <c r="I301" s="10"/>
      <c r="J301" s="10"/>
      <c r="K301" s="10"/>
      <c r="L301" s="4"/>
      <c r="M301" s="58"/>
      <c r="N301" s="10"/>
      <c r="O301" s="4"/>
      <c r="P301" s="4"/>
      <c r="Q301" s="4"/>
      <c r="R301" s="4"/>
      <c r="S301" s="10"/>
      <c r="T301" s="10"/>
      <c r="U301" s="10"/>
      <c r="V301" s="10"/>
      <c r="W301" s="10"/>
      <c r="X301" s="10"/>
      <c r="Y301" s="4" t="s">
        <v>47</v>
      </c>
      <c r="Z301" s="10"/>
      <c r="AA301" s="10"/>
      <c r="AB301" s="4" t="e">
        <f t="shared" si="74"/>
        <v>#DIV/0!</v>
      </c>
      <c r="AC301" s="10"/>
      <c r="AD301" s="10"/>
      <c r="AE301" s="10"/>
      <c r="AF301" s="10"/>
      <c r="AG301" s="10"/>
      <c r="AH301" s="10"/>
      <c r="AI301" s="10"/>
      <c r="AJ301" s="10"/>
      <c r="AK301" s="4"/>
      <c r="AL301" s="10"/>
      <c r="AM301" s="10"/>
      <c r="AN301" s="4" t="e">
        <f t="shared" si="75"/>
        <v>#DIV/0!</v>
      </c>
      <c r="AO301" s="28"/>
      <c r="AP301" s="12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8" t="e">
        <f t="shared" si="76"/>
        <v>#DIV/0!</v>
      </c>
      <c r="BB301" s="8" t="e">
        <f t="shared" si="77"/>
        <v>#DIV/0!</v>
      </c>
      <c r="BC301" s="8" t="e">
        <f t="shared" si="78"/>
        <v>#DIV/0!</v>
      </c>
      <c r="BD301" s="8" t="e">
        <f t="shared" si="79"/>
        <v>#DIV/0!</v>
      </c>
      <c r="BE301" s="8" t="e">
        <f t="shared" si="80"/>
        <v>#DIV/0!</v>
      </c>
      <c r="BF301" s="8" t="e">
        <f t="shared" si="81"/>
        <v>#DIV/0!</v>
      </c>
      <c r="BG301" s="8" t="e">
        <f t="shared" si="82"/>
        <v>#DIV/0!</v>
      </c>
      <c r="BH301" s="8" t="e">
        <f t="shared" si="83"/>
        <v>#DIV/0!</v>
      </c>
      <c r="BI301" s="8" t="e">
        <f t="shared" si="84"/>
        <v>#DIV/0!</v>
      </c>
      <c r="BJ301" s="8" t="e">
        <f t="shared" si="85"/>
        <v>#DIV/0!</v>
      </c>
    </row>
    <row r="302" spans="1:62" s="13" customFormat="1" x14ac:dyDescent="0.8">
      <c r="A302"/>
      <c r="B302"/>
      <c r="C302"/>
      <c r="D302"/>
      <c r="E302"/>
      <c r="F302"/>
      <c r="G302" s="10"/>
      <c r="H302" s="10"/>
      <c r="I302" s="10"/>
      <c r="J302" s="10"/>
      <c r="K302" s="10"/>
      <c r="L302" s="4"/>
      <c r="M302" s="58"/>
      <c r="N302" s="10"/>
      <c r="O302" s="4"/>
      <c r="P302" s="4"/>
      <c r="Q302" s="4"/>
      <c r="R302" s="4"/>
      <c r="S302" s="10"/>
      <c r="T302" s="10"/>
      <c r="U302" s="10"/>
      <c r="V302" s="10"/>
      <c r="W302" s="10"/>
      <c r="X302" s="10"/>
      <c r="Y302" s="4" t="s">
        <v>47</v>
      </c>
      <c r="Z302" s="10"/>
      <c r="AA302" s="10"/>
      <c r="AB302" s="4" t="e">
        <f t="shared" si="74"/>
        <v>#DIV/0!</v>
      </c>
      <c r="AC302" s="10"/>
      <c r="AD302" s="10"/>
      <c r="AE302" s="10"/>
      <c r="AF302" s="10"/>
      <c r="AG302" s="10"/>
      <c r="AH302" s="10"/>
      <c r="AI302" s="10"/>
      <c r="AJ302" s="10"/>
      <c r="AK302" s="4"/>
      <c r="AL302" s="10"/>
      <c r="AM302" s="10"/>
      <c r="AN302" s="4" t="e">
        <f t="shared" si="75"/>
        <v>#DIV/0!</v>
      </c>
      <c r="AO302" s="28"/>
      <c r="AP302" s="12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8" t="e">
        <f t="shared" si="76"/>
        <v>#DIV/0!</v>
      </c>
      <c r="BB302" s="8" t="e">
        <f t="shared" si="77"/>
        <v>#DIV/0!</v>
      </c>
      <c r="BC302" s="8" t="e">
        <f t="shared" si="78"/>
        <v>#DIV/0!</v>
      </c>
      <c r="BD302" s="8" t="e">
        <f t="shared" si="79"/>
        <v>#DIV/0!</v>
      </c>
      <c r="BE302" s="8" t="e">
        <f t="shared" si="80"/>
        <v>#DIV/0!</v>
      </c>
      <c r="BF302" s="8" t="e">
        <f t="shared" si="81"/>
        <v>#DIV/0!</v>
      </c>
      <c r="BG302" s="8" t="e">
        <f t="shared" si="82"/>
        <v>#DIV/0!</v>
      </c>
      <c r="BH302" s="8" t="e">
        <f t="shared" si="83"/>
        <v>#DIV/0!</v>
      </c>
      <c r="BI302" s="8" t="e">
        <f t="shared" si="84"/>
        <v>#DIV/0!</v>
      </c>
      <c r="BJ302" s="8" t="e">
        <f t="shared" si="85"/>
        <v>#DIV/0!</v>
      </c>
    </row>
    <row r="303" spans="1:62" s="13" customFormat="1" x14ac:dyDescent="0.8">
      <c r="A303"/>
      <c r="B303"/>
      <c r="C303"/>
      <c r="D303"/>
      <c r="E303"/>
      <c r="F303"/>
      <c r="G303" s="10"/>
      <c r="H303" s="10"/>
      <c r="I303" s="10"/>
      <c r="J303" s="10"/>
      <c r="K303" s="10"/>
      <c r="L303" s="4"/>
      <c r="M303" s="58"/>
      <c r="N303" s="10"/>
      <c r="O303" s="4"/>
      <c r="P303" s="4"/>
      <c r="Q303" s="4"/>
      <c r="R303" s="4"/>
      <c r="S303" s="10"/>
      <c r="T303" s="10"/>
      <c r="U303" s="10"/>
      <c r="V303" s="10"/>
      <c r="W303" s="10"/>
      <c r="X303" s="10"/>
      <c r="Y303" s="4" t="s">
        <v>47</v>
      </c>
      <c r="Z303" s="10"/>
      <c r="AA303" s="10"/>
      <c r="AB303" s="4" t="e">
        <f t="shared" si="74"/>
        <v>#DIV/0!</v>
      </c>
      <c r="AC303" s="10"/>
      <c r="AD303" s="10"/>
      <c r="AE303" s="10"/>
      <c r="AF303" s="10"/>
      <c r="AG303" s="10"/>
      <c r="AH303" s="10"/>
      <c r="AI303" s="10"/>
      <c r="AJ303" s="10"/>
      <c r="AK303" s="4"/>
      <c r="AL303" s="10"/>
      <c r="AM303" s="10"/>
      <c r="AN303" s="4" t="e">
        <f t="shared" si="75"/>
        <v>#DIV/0!</v>
      </c>
      <c r="AO303" s="28"/>
      <c r="AP303" s="12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8" t="e">
        <f t="shared" si="76"/>
        <v>#DIV/0!</v>
      </c>
      <c r="BB303" s="8" t="e">
        <f t="shared" si="77"/>
        <v>#DIV/0!</v>
      </c>
      <c r="BC303" s="8" t="e">
        <f t="shared" si="78"/>
        <v>#DIV/0!</v>
      </c>
      <c r="BD303" s="8" t="e">
        <f t="shared" si="79"/>
        <v>#DIV/0!</v>
      </c>
      <c r="BE303" s="8" t="e">
        <f t="shared" si="80"/>
        <v>#DIV/0!</v>
      </c>
      <c r="BF303" s="8" t="e">
        <f t="shared" si="81"/>
        <v>#DIV/0!</v>
      </c>
      <c r="BG303" s="8" t="e">
        <f t="shared" si="82"/>
        <v>#DIV/0!</v>
      </c>
      <c r="BH303" s="8" t="e">
        <f t="shared" si="83"/>
        <v>#DIV/0!</v>
      </c>
      <c r="BI303" s="8" t="e">
        <f t="shared" si="84"/>
        <v>#DIV/0!</v>
      </c>
      <c r="BJ303" s="8" t="e">
        <f t="shared" si="85"/>
        <v>#DIV/0!</v>
      </c>
    </row>
    <row r="304" spans="1:62" s="13" customFormat="1" x14ac:dyDescent="0.8">
      <c r="A304"/>
      <c r="B304"/>
      <c r="C304"/>
      <c r="D304"/>
      <c r="E304"/>
      <c r="F304"/>
      <c r="G304" s="10"/>
      <c r="H304" s="10"/>
      <c r="I304" s="10"/>
      <c r="J304" s="10"/>
      <c r="K304" s="10"/>
      <c r="L304" s="4"/>
      <c r="M304" s="58"/>
      <c r="N304" s="10"/>
      <c r="O304" s="4"/>
      <c r="P304" s="4"/>
      <c r="Q304" s="4"/>
      <c r="R304" s="4"/>
      <c r="S304" s="10"/>
      <c r="T304" s="10"/>
      <c r="U304" s="10"/>
      <c r="V304" s="10"/>
      <c r="W304" s="10"/>
      <c r="X304" s="10"/>
      <c r="Y304" s="4" t="s">
        <v>47</v>
      </c>
      <c r="Z304" s="10"/>
      <c r="AA304" s="10"/>
      <c r="AB304" s="4" t="e">
        <f t="shared" si="74"/>
        <v>#DIV/0!</v>
      </c>
      <c r="AC304" s="10"/>
      <c r="AD304" s="10"/>
      <c r="AE304" s="10"/>
      <c r="AF304" s="10"/>
      <c r="AG304" s="10"/>
      <c r="AH304" s="10"/>
      <c r="AI304" s="10"/>
      <c r="AJ304" s="10"/>
      <c r="AK304" s="4"/>
      <c r="AL304" s="10"/>
      <c r="AM304" s="10"/>
      <c r="AN304" s="4" t="e">
        <f t="shared" si="75"/>
        <v>#DIV/0!</v>
      </c>
      <c r="AO304" s="28"/>
      <c r="AP304" s="12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8" t="e">
        <f t="shared" si="76"/>
        <v>#DIV/0!</v>
      </c>
      <c r="BB304" s="8" t="e">
        <f t="shared" si="77"/>
        <v>#DIV/0!</v>
      </c>
      <c r="BC304" s="8" t="e">
        <f t="shared" si="78"/>
        <v>#DIV/0!</v>
      </c>
      <c r="BD304" s="8" t="e">
        <f t="shared" si="79"/>
        <v>#DIV/0!</v>
      </c>
      <c r="BE304" s="8" t="e">
        <f t="shared" si="80"/>
        <v>#DIV/0!</v>
      </c>
      <c r="BF304" s="8" t="e">
        <f t="shared" si="81"/>
        <v>#DIV/0!</v>
      </c>
      <c r="BG304" s="8" t="e">
        <f t="shared" si="82"/>
        <v>#DIV/0!</v>
      </c>
      <c r="BH304" s="8" t="e">
        <f t="shared" si="83"/>
        <v>#DIV/0!</v>
      </c>
      <c r="BI304" s="8" t="e">
        <f t="shared" si="84"/>
        <v>#DIV/0!</v>
      </c>
      <c r="BJ304" s="8" t="e">
        <f t="shared" si="85"/>
        <v>#DIV/0!</v>
      </c>
    </row>
    <row r="305" spans="1:62" s="13" customFormat="1" x14ac:dyDescent="0.8">
      <c r="A305"/>
      <c r="B305"/>
      <c r="C305"/>
      <c r="D305"/>
      <c r="E305"/>
      <c r="F305"/>
      <c r="G305" s="10"/>
      <c r="H305" s="10"/>
      <c r="I305" s="10"/>
      <c r="J305" s="10"/>
      <c r="K305" s="10"/>
      <c r="L305" s="4"/>
      <c r="M305" s="58"/>
      <c r="N305" s="10"/>
      <c r="O305" s="4"/>
      <c r="P305" s="4"/>
      <c r="Q305" s="4"/>
      <c r="R305" s="4"/>
      <c r="S305" s="10"/>
      <c r="T305" s="10"/>
      <c r="U305" s="10"/>
      <c r="V305" s="10"/>
      <c r="W305" s="10"/>
      <c r="X305" s="10"/>
      <c r="Y305" s="4" t="s">
        <v>47</v>
      </c>
      <c r="Z305" s="10"/>
      <c r="AA305" s="10"/>
      <c r="AB305" s="4" t="e">
        <f t="shared" si="74"/>
        <v>#DIV/0!</v>
      </c>
      <c r="AC305" s="10"/>
      <c r="AD305" s="10"/>
      <c r="AE305" s="10"/>
      <c r="AF305" s="10"/>
      <c r="AG305" s="10"/>
      <c r="AH305" s="10"/>
      <c r="AI305" s="10"/>
      <c r="AJ305" s="10"/>
      <c r="AK305" s="4"/>
      <c r="AL305" s="10"/>
      <c r="AM305" s="10"/>
      <c r="AN305" s="4" t="e">
        <f t="shared" si="75"/>
        <v>#DIV/0!</v>
      </c>
      <c r="AO305" s="28"/>
      <c r="AP305" s="12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8" t="e">
        <f t="shared" si="76"/>
        <v>#DIV/0!</v>
      </c>
      <c r="BB305" s="8" t="e">
        <f t="shared" si="77"/>
        <v>#DIV/0!</v>
      </c>
      <c r="BC305" s="8" t="e">
        <f t="shared" si="78"/>
        <v>#DIV/0!</v>
      </c>
      <c r="BD305" s="8" t="e">
        <f t="shared" si="79"/>
        <v>#DIV/0!</v>
      </c>
      <c r="BE305" s="8" t="e">
        <f t="shared" si="80"/>
        <v>#DIV/0!</v>
      </c>
      <c r="BF305" s="8" t="e">
        <f t="shared" si="81"/>
        <v>#DIV/0!</v>
      </c>
      <c r="BG305" s="8" t="e">
        <f t="shared" si="82"/>
        <v>#DIV/0!</v>
      </c>
      <c r="BH305" s="8" t="e">
        <f t="shared" si="83"/>
        <v>#DIV/0!</v>
      </c>
      <c r="BI305" s="8" t="e">
        <f t="shared" si="84"/>
        <v>#DIV/0!</v>
      </c>
      <c r="BJ305" s="8" t="e">
        <f t="shared" si="85"/>
        <v>#DIV/0!</v>
      </c>
    </row>
    <row r="306" spans="1:62" s="13" customFormat="1" x14ac:dyDescent="0.8">
      <c r="A306"/>
      <c r="B306"/>
      <c r="C306"/>
      <c r="D306"/>
      <c r="E306"/>
      <c r="F306"/>
      <c r="G306" s="10"/>
      <c r="H306" s="10"/>
      <c r="I306" s="10"/>
      <c r="J306" s="10"/>
      <c r="K306" s="10"/>
      <c r="L306" s="4"/>
      <c r="M306" s="58"/>
      <c r="N306" s="10"/>
      <c r="O306" s="4"/>
      <c r="P306" s="4"/>
      <c r="Q306" s="4"/>
      <c r="R306" s="4"/>
      <c r="S306" s="10"/>
      <c r="T306" s="10"/>
      <c r="U306" s="10"/>
      <c r="V306" s="10"/>
      <c r="W306" s="10"/>
      <c r="X306" s="10"/>
      <c r="Y306" s="4" t="s">
        <v>47</v>
      </c>
      <c r="Z306" s="10"/>
      <c r="AA306" s="10"/>
      <c r="AB306" s="4" t="e">
        <f t="shared" si="74"/>
        <v>#DIV/0!</v>
      </c>
      <c r="AC306" s="10"/>
      <c r="AD306" s="10"/>
      <c r="AE306" s="10"/>
      <c r="AF306" s="10"/>
      <c r="AG306" s="10"/>
      <c r="AH306" s="10"/>
      <c r="AI306" s="10"/>
      <c r="AJ306" s="10"/>
      <c r="AK306" s="4"/>
      <c r="AL306" s="10"/>
      <c r="AM306" s="10"/>
      <c r="AN306" s="4" t="e">
        <f t="shared" si="75"/>
        <v>#DIV/0!</v>
      </c>
      <c r="AO306" s="28"/>
      <c r="AP306" s="12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8" t="e">
        <f t="shared" si="76"/>
        <v>#DIV/0!</v>
      </c>
      <c r="BB306" s="8" t="e">
        <f t="shared" si="77"/>
        <v>#DIV/0!</v>
      </c>
      <c r="BC306" s="8" t="e">
        <f t="shared" si="78"/>
        <v>#DIV/0!</v>
      </c>
      <c r="BD306" s="8" t="e">
        <f t="shared" si="79"/>
        <v>#DIV/0!</v>
      </c>
      <c r="BE306" s="8" t="e">
        <f t="shared" si="80"/>
        <v>#DIV/0!</v>
      </c>
      <c r="BF306" s="8" t="e">
        <f t="shared" si="81"/>
        <v>#DIV/0!</v>
      </c>
      <c r="BG306" s="8" t="e">
        <f t="shared" si="82"/>
        <v>#DIV/0!</v>
      </c>
      <c r="BH306" s="8" t="e">
        <f t="shared" si="83"/>
        <v>#DIV/0!</v>
      </c>
      <c r="BI306" s="8" t="e">
        <f t="shared" si="84"/>
        <v>#DIV/0!</v>
      </c>
      <c r="BJ306" s="8" t="e">
        <f t="shared" si="85"/>
        <v>#DIV/0!</v>
      </c>
    </row>
    <row r="307" spans="1:62" s="13" customFormat="1" x14ac:dyDescent="0.8">
      <c r="A307"/>
      <c r="B307"/>
      <c r="C307"/>
      <c r="D307"/>
      <c r="E307"/>
      <c r="F307"/>
      <c r="G307" s="10"/>
      <c r="H307" s="10"/>
      <c r="I307" s="10"/>
      <c r="J307" s="10"/>
      <c r="K307" s="10"/>
      <c r="L307" s="4"/>
      <c r="M307" s="58"/>
      <c r="N307" s="10"/>
      <c r="O307" s="4"/>
      <c r="P307" s="4"/>
      <c r="Q307" s="4"/>
      <c r="R307" s="4"/>
      <c r="S307" s="10"/>
      <c r="T307" s="10"/>
      <c r="U307" s="10"/>
      <c r="V307" s="10"/>
      <c r="W307" s="10"/>
      <c r="X307" s="10"/>
      <c r="Y307" s="4" t="s">
        <v>47</v>
      </c>
      <c r="Z307" s="10"/>
      <c r="AA307" s="10"/>
      <c r="AB307" s="4" t="e">
        <f t="shared" si="74"/>
        <v>#DIV/0!</v>
      </c>
      <c r="AC307" s="10"/>
      <c r="AD307" s="10"/>
      <c r="AE307" s="10"/>
      <c r="AF307" s="10"/>
      <c r="AG307" s="10"/>
      <c r="AH307" s="10"/>
      <c r="AI307" s="10"/>
      <c r="AJ307" s="10"/>
      <c r="AK307" s="4"/>
      <c r="AL307" s="10"/>
      <c r="AM307" s="10"/>
      <c r="AN307" s="4" t="e">
        <f t="shared" si="75"/>
        <v>#DIV/0!</v>
      </c>
      <c r="AO307" s="28"/>
      <c r="AP307" s="12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8" t="e">
        <f t="shared" si="76"/>
        <v>#DIV/0!</v>
      </c>
      <c r="BB307" s="8" t="e">
        <f t="shared" si="77"/>
        <v>#DIV/0!</v>
      </c>
      <c r="BC307" s="8" t="e">
        <f t="shared" si="78"/>
        <v>#DIV/0!</v>
      </c>
      <c r="BD307" s="8" t="e">
        <f t="shared" si="79"/>
        <v>#DIV/0!</v>
      </c>
      <c r="BE307" s="8" t="e">
        <f t="shared" si="80"/>
        <v>#DIV/0!</v>
      </c>
      <c r="BF307" s="8" t="e">
        <f t="shared" si="81"/>
        <v>#DIV/0!</v>
      </c>
      <c r="BG307" s="8" t="e">
        <f t="shared" si="82"/>
        <v>#DIV/0!</v>
      </c>
      <c r="BH307" s="8" t="e">
        <f t="shared" si="83"/>
        <v>#DIV/0!</v>
      </c>
      <c r="BI307" s="8" t="e">
        <f t="shared" si="84"/>
        <v>#DIV/0!</v>
      </c>
      <c r="BJ307" s="8" t="e">
        <f t="shared" si="85"/>
        <v>#DIV/0!</v>
      </c>
    </row>
    <row r="308" spans="1:62" s="13" customFormat="1" x14ac:dyDescent="0.8">
      <c r="A308"/>
      <c r="B308"/>
      <c r="C308"/>
      <c r="D308"/>
      <c r="E308"/>
      <c r="F308"/>
      <c r="G308" s="10"/>
      <c r="H308" s="10"/>
      <c r="I308" s="10"/>
      <c r="J308" s="10"/>
      <c r="K308" s="10"/>
      <c r="L308" s="4"/>
      <c r="M308" s="58"/>
      <c r="N308" s="10"/>
      <c r="O308" s="4"/>
      <c r="P308" s="4"/>
      <c r="Q308" s="4"/>
      <c r="R308" s="4"/>
      <c r="S308" s="10"/>
      <c r="T308" s="10"/>
      <c r="U308" s="10"/>
      <c r="V308" s="10"/>
      <c r="W308" s="10"/>
      <c r="X308" s="10"/>
      <c r="Y308" s="4" t="s">
        <v>47</v>
      </c>
      <c r="Z308" s="10"/>
      <c r="AA308" s="10"/>
      <c r="AB308" s="4" t="e">
        <f t="shared" si="74"/>
        <v>#DIV/0!</v>
      </c>
      <c r="AC308" s="10"/>
      <c r="AD308" s="10"/>
      <c r="AE308" s="10"/>
      <c r="AF308" s="10"/>
      <c r="AG308" s="10"/>
      <c r="AH308" s="10"/>
      <c r="AI308" s="10"/>
      <c r="AJ308" s="10"/>
      <c r="AK308" s="4"/>
      <c r="AL308" s="10"/>
      <c r="AM308" s="10"/>
      <c r="AN308" s="4" t="e">
        <f t="shared" si="75"/>
        <v>#DIV/0!</v>
      </c>
      <c r="AO308" s="28"/>
      <c r="AP308" s="12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8" t="e">
        <f t="shared" si="76"/>
        <v>#DIV/0!</v>
      </c>
      <c r="BB308" s="8" t="e">
        <f t="shared" si="77"/>
        <v>#DIV/0!</v>
      </c>
      <c r="BC308" s="8" t="e">
        <f t="shared" si="78"/>
        <v>#DIV/0!</v>
      </c>
      <c r="BD308" s="8" t="e">
        <f t="shared" si="79"/>
        <v>#DIV/0!</v>
      </c>
      <c r="BE308" s="8" t="e">
        <f t="shared" si="80"/>
        <v>#DIV/0!</v>
      </c>
      <c r="BF308" s="8" t="e">
        <f t="shared" si="81"/>
        <v>#DIV/0!</v>
      </c>
      <c r="BG308" s="8" t="e">
        <f t="shared" si="82"/>
        <v>#DIV/0!</v>
      </c>
      <c r="BH308" s="8" t="e">
        <f t="shared" si="83"/>
        <v>#DIV/0!</v>
      </c>
      <c r="BI308" s="8" t="e">
        <f t="shared" si="84"/>
        <v>#DIV/0!</v>
      </c>
      <c r="BJ308" s="8" t="e">
        <f t="shared" si="85"/>
        <v>#DIV/0!</v>
      </c>
    </row>
    <row r="309" spans="1:62" s="13" customFormat="1" x14ac:dyDescent="0.8">
      <c r="A309"/>
      <c r="B309"/>
      <c r="C309"/>
      <c r="D309"/>
      <c r="E309"/>
      <c r="F309"/>
      <c r="G309" s="10"/>
      <c r="H309" s="10"/>
      <c r="I309" s="10"/>
      <c r="J309" s="10"/>
      <c r="K309" s="10"/>
      <c r="L309" s="4"/>
      <c r="M309" s="58"/>
      <c r="N309" s="10"/>
      <c r="O309" s="4"/>
      <c r="P309" s="4"/>
      <c r="Q309" s="4"/>
      <c r="R309" s="4"/>
      <c r="S309" s="10"/>
      <c r="T309" s="10"/>
      <c r="U309" s="10"/>
      <c r="V309" s="10"/>
      <c r="W309" s="10"/>
      <c r="X309" s="10"/>
      <c r="Y309" s="4" t="s">
        <v>47</v>
      </c>
      <c r="Z309" s="10"/>
      <c r="AA309" s="10"/>
      <c r="AB309" s="4" t="e">
        <f t="shared" si="74"/>
        <v>#DIV/0!</v>
      </c>
      <c r="AC309" s="10"/>
      <c r="AD309" s="10"/>
      <c r="AE309" s="10"/>
      <c r="AF309" s="10"/>
      <c r="AG309" s="10"/>
      <c r="AH309" s="10"/>
      <c r="AI309" s="10"/>
      <c r="AJ309" s="10"/>
      <c r="AK309" s="4"/>
      <c r="AL309" s="10"/>
      <c r="AM309" s="10"/>
      <c r="AN309" s="4" t="e">
        <f t="shared" si="75"/>
        <v>#DIV/0!</v>
      </c>
      <c r="AO309" s="28"/>
      <c r="AP309" s="12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8" t="e">
        <f t="shared" si="76"/>
        <v>#DIV/0!</v>
      </c>
      <c r="BB309" s="8" t="e">
        <f t="shared" si="77"/>
        <v>#DIV/0!</v>
      </c>
      <c r="BC309" s="8" t="e">
        <f t="shared" si="78"/>
        <v>#DIV/0!</v>
      </c>
      <c r="BD309" s="8" t="e">
        <f t="shared" si="79"/>
        <v>#DIV/0!</v>
      </c>
      <c r="BE309" s="8" t="e">
        <f t="shared" si="80"/>
        <v>#DIV/0!</v>
      </c>
      <c r="BF309" s="8" t="e">
        <f t="shared" si="81"/>
        <v>#DIV/0!</v>
      </c>
      <c r="BG309" s="8" t="e">
        <f t="shared" si="82"/>
        <v>#DIV/0!</v>
      </c>
      <c r="BH309" s="8" t="e">
        <f t="shared" si="83"/>
        <v>#DIV/0!</v>
      </c>
      <c r="BI309" s="8" t="e">
        <f t="shared" si="84"/>
        <v>#DIV/0!</v>
      </c>
      <c r="BJ309" s="8" t="e">
        <f t="shared" si="85"/>
        <v>#DIV/0!</v>
      </c>
    </row>
    <row r="310" spans="1:62" s="13" customFormat="1" x14ac:dyDescent="0.8">
      <c r="A310"/>
      <c r="B310"/>
      <c r="C310"/>
      <c r="D310"/>
      <c r="E310"/>
      <c r="F310"/>
      <c r="G310" s="10"/>
      <c r="H310" s="10"/>
      <c r="I310" s="10"/>
      <c r="J310" s="10"/>
      <c r="K310" s="10"/>
      <c r="L310" s="4"/>
      <c r="M310" s="58"/>
      <c r="N310" s="10"/>
      <c r="O310" s="4"/>
      <c r="P310" s="4"/>
      <c r="Q310" s="4"/>
      <c r="R310" s="4"/>
      <c r="S310" s="10"/>
      <c r="T310" s="10"/>
      <c r="U310" s="10"/>
      <c r="V310" s="10"/>
      <c r="W310" s="10"/>
      <c r="X310" s="10"/>
      <c r="Y310" s="4" t="s">
        <v>47</v>
      </c>
      <c r="Z310" s="10"/>
      <c r="AA310" s="10"/>
      <c r="AB310" s="4" t="e">
        <f t="shared" si="74"/>
        <v>#DIV/0!</v>
      </c>
      <c r="AC310" s="10"/>
      <c r="AD310" s="10"/>
      <c r="AE310" s="10"/>
      <c r="AF310" s="10"/>
      <c r="AG310" s="10"/>
      <c r="AH310" s="10"/>
      <c r="AI310" s="10"/>
      <c r="AJ310" s="10"/>
      <c r="AK310" s="4"/>
      <c r="AL310" s="10"/>
      <c r="AM310" s="10"/>
      <c r="AN310" s="4" t="e">
        <f t="shared" si="75"/>
        <v>#DIV/0!</v>
      </c>
      <c r="AO310" s="28"/>
      <c r="AP310" s="12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8" t="e">
        <f t="shared" si="76"/>
        <v>#DIV/0!</v>
      </c>
      <c r="BB310" s="8" t="e">
        <f t="shared" si="77"/>
        <v>#DIV/0!</v>
      </c>
      <c r="BC310" s="8" t="e">
        <f t="shared" si="78"/>
        <v>#DIV/0!</v>
      </c>
      <c r="BD310" s="8" t="e">
        <f t="shared" si="79"/>
        <v>#DIV/0!</v>
      </c>
      <c r="BE310" s="8" t="e">
        <f t="shared" si="80"/>
        <v>#DIV/0!</v>
      </c>
      <c r="BF310" s="8" t="e">
        <f t="shared" si="81"/>
        <v>#DIV/0!</v>
      </c>
      <c r="BG310" s="8" t="e">
        <f t="shared" si="82"/>
        <v>#DIV/0!</v>
      </c>
      <c r="BH310" s="8" t="e">
        <f t="shared" si="83"/>
        <v>#DIV/0!</v>
      </c>
      <c r="BI310" s="8" t="e">
        <f t="shared" si="84"/>
        <v>#DIV/0!</v>
      </c>
      <c r="BJ310" s="8" t="e">
        <f t="shared" si="85"/>
        <v>#DIV/0!</v>
      </c>
    </row>
    <row r="311" spans="1:62" s="13" customFormat="1" x14ac:dyDescent="0.8">
      <c r="A311"/>
      <c r="B311"/>
      <c r="C311"/>
      <c r="D311"/>
      <c r="E311"/>
      <c r="F311"/>
      <c r="G311" s="10"/>
      <c r="H311" s="10"/>
      <c r="I311" s="10"/>
      <c r="J311" s="10"/>
      <c r="K311" s="10"/>
      <c r="L311" s="4"/>
      <c r="M311" s="58"/>
      <c r="N311" s="10"/>
      <c r="O311" s="4"/>
      <c r="P311" s="4"/>
      <c r="Q311" s="4"/>
      <c r="R311" s="4"/>
      <c r="S311" s="10"/>
      <c r="T311" s="10"/>
      <c r="U311" s="10"/>
      <c r="V311" s="10"/>
      <c r="W311" s="10"/>
      <c r="X311" s="10"/>
      <c r="Y311" s="4" t="s">
        <v>47</v>
      </c>
      <c r="Z311" s="10"/>
      <c r="AA311" s="10"/>
      <c r="AB311" s="4" t="e">
        <f t="shared" si="74"/>
        <v>#DIV/0!</v>
      </c>
      <c r="AC311" s="10"/>
      <c r="AD311" s="10"/>
      <c r="AE311" s="10"/>
      <c r="AF311" s="10"/>
      <c r="AG311" s="10"/>
      <c r="AH311" s="10"/>
      <c r="AI311" s="10"/>
      <c r="AJ311" s="10"/>
      <c r="AK311" s="4"/>
      <c r="AL311" s="10"/>
      <c r="AM311" s="10"/>
      <c r="AN311" s="4" t="e">
        <f t="shared" si="75"/>
        <v>#DIV/0!</v>
      </c>
      <c r="AO311" s="28"/>
      <c r="AP311" s="12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8" t="e">
        <f t="shared" si="76"/>
        <v>#DIV/0!</v>
      </c>
      <c r="BB311" s="8" t="e">
        <f t="shared" si="77"/>
        <v>#DIV/0!</v>
      </c>
      <c r="BC311" s="8" t="e">
        <f t="shared" si="78"/>
        <v>#DIV/0!</v>
      </c>
      <c r="BD311" s="8" t="e">
        <f t="shared" si="79"/>
        <v>#DIV/0!</v>
      </c>
      <c r="BE311" s="8" t="e">
        <f t="shared" si="80"/>
        <v>#DIV/0!</v>
      </c>
      <c r="BF311" s="8" t="e">
        <f t="shared" si="81"/>
        <v>#DIV/0!</v>
      </c>
      <c r="BG311" s="8" t="e">
        <f t="shared" si="82"/>
        <v>#DIV/0!</v>
      </c>
      <c r="BH311" s="8" t="e">
        <f t="shared" si="83"/>
        <v>#DIV/0!</v>
      </c>
      <c r="BI311" s="8" t="e">
        <f t="shared" si="84"/>
        <v>#DIV/0!</v>
      </c>
      <c r="BJ311" s="8" t="e">
        <f t="shared" si="85"/>
        <v>#DIV/0!</v>
      </c>
    </row>
    <row r="312" spans="1:62" s="13" customFormat="1" x14ac:dyDescent="0.8">
      <c r="A312"/>
      <c r="B312"/>
      <c r="C312"/>
      <c r="D312"/>
      <c r="E312"/>
      <c r="F312"/>
      <c r="G312" s="10"/>
      <c r="H312" s="10"/>
      <c r="I312" s="10"/>
      <c r="J312" s="10"/>
      <c r="K312" s="10"/>
      <c r="L312" s="4"/>
      <c r="M312" s="58"/>
      <c r="N312" s="10"/>
      <c r="O312" s="4"/>
      <c r="P312" s="4"/>
      <c r="Q312" s="4"/>
      <c r="R312" s="4"/>
      <c r="S312" s="10"/>
      <c r="T312" s="10"/>
      <c r="U312" s="10"/>
      <c r="V312" s="10"/>
      <c r="W312" s="10"/>
      <c r="X312" s="10"/>
      <c r="Y312" s="4" t="s">
        <v>47</v>
      </c>
      <c r="Z312" s="10"/>
      <c r="AA312" s="10"/>
      <c r="AB312" s="4" t="e">
        <f t="shared" si="74"/>
        <v>#DIV/0!</v>
      </c>
      <c r="AC312" s="10"/>
      <c r="AD312" s="10"/>
      <c r="AE312" s="10"/>
      <c r="AF312" s="10"/>
      <c r="AG312" s="10"/>
      <c r="AH312" s="10"/>
      <c r="AI312" s="10"/>
      <c r="AJ312" s="10"/>
      <c r="AK312" s="4"/>
      <c r="AL312" s="10"/>
      <c r="AM312" s="10"/>
      <c r="AN312" s="4" t="e">
        <f t="shared" si="75"/>
        <v>#DIV/0!</v>
      </c>
      <c r="AO312" s="28"/>
      <c r="AP312" s="12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8" t="e">
        <f t="shared" si="76"/>
        <v>#DIV/0!</v>
      </c>
      <c r="BB312" s="8" t="e">
        <f t="shared" si="77"/>
        <v>#DIV/0!</v>
      </c>
      <c r="BC312" s="8" t="e">
        <f t="shared" si="78"/>
        <v>#DIV/0!</v>
      </c>
      <c r="BD312" s="8" t="e">
        <f t="shared" si="79"/>
        <v>#DIV/0!</v>
      </c>
      <c r="BE312" s="8" t="e">
        <f t="shared" si="80"/>
        <v>#DIV/0!</v>
      </c>
      <c r="BF312" s="8" t="e">
        <f t="shared" si="81"/>
        <v>#DIV/0!</v>
      </c>
      <c r="BG312" s="8" t="e">
        <f t="shared" si="82"/>
        <v>#DIV/0!</v>
      </c>
      <c r="BH312" s="8" t="e">
        <f t="shared" si="83"/>
        <v>#DIV/0!</v>
      </c>
      <c r="BI312" s="8" t="e">
        <f t="shared" si="84"/>
        <v>#DIV/0!</v>
      </c>
      <c r="BJ312" s="8" t="e">
        <f t="shared" si="85"/>
        <v>#DIV/0!</v>
      </c>
    </row>
    <row r="313" spans="1:62" s="13" customFormat="1" x14ac:dyDescent="0.8">
      <c r="A313"/>
      <c r="B313"/>
      <c r="C313"/>
      <c r="D313"/>
      <c r="E313"/>
      <c r="F313"/>
      <c r="G313" s="10"/>
      <c r="H313" s="10"/>
      <c r="I313" s="10"/>
      <c r="J313" s="10"/>
      <c r="K313" s="10"/>
      <c r="L313" s="4"/>
      <c r="M313" s="58"/>
      <c r="N313" s="10"/>
      <c r="O313" s="4"/>
      <c r="P313" s="4"/>
      <c r="Q313" s="4"/>
      <c r="R313" s="4"/>
      <c r="S313" s="10"/>
      <c r="T313" s="10"/>
      <c r="U313" s="10"/>
      <c r="V313" s="10"/>
      <c r="W313" s="10"/>
      <c r="X313" s="10"/>
      <c r="Y313" s="4" t="s">
        <v>47</v>
      </c>
      <c r="Z313" s="10"/>
      <c r="AA313" s="10"/>
      <c r="AB313" s="4" t="e">
        <f t="shared" si="74"/>
        <v>#DIV/0!</v>
      </c>
      <c r="AC313" s="10"/>
      <c r="AD313" s="10"/>
      <c r="AE313" s="10"/>
      <c r="AF313" s="10"/>
      <c r="AG313" s="10"/>
      <c r="AH313" s="10"/>
      <c r="AI313" s="10"/>
      <c r="AJ313" s="10"/>
      <c r="AK313" s="4"/>
      <c r="AL313" s="10"/>
      <c r="AM313" s="10"/>
      <c r="AN313" s="4" t="e">
        <f t="shared" si="75"/>
        <v>#DIV/0!</v>
      </c>
      <c r="AO313" s="28"/>
      <c r="AP313" s="12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8" t="e">
        <f t="shared" si="76"/>
        <v>#DIV/0!</v>
      </c>
      <c r="BB313" s="8" t="e">
        <f t="shared" si="77"/>
        <v>#DIV/0!</v>
      </c>
      <c r="BC313" s="8" t="e">
        <f t="shared" si="78"/>
        <v>#DIV/0!</v>
      </c>
      <c r="BD313" s="8" t="e">
        <f t="shared" si="79"/>
        <v>#DIV/0!</v>
      </c>
      <c r="BE313" s="8" t="e">
        <f t="shared" si="80"/>
        <v>#DIV/0!</v>
      </c>
      <c r="BF313" s="8" t="e">
        <f t="shared" si="81"/>
        <v>#DIV/0!</v>
      </c>
      <c r="BG313" s="8" t="e">
        <f t="shared" si="82"/>
        <v>#DIV/0!</v>
      </c>
      <c r="BH313" s="8" t="e">
        <f t="shared" si="83"/>
        <v>#DIV/0!</v>
      </c>
      <c r="BI313" s="8" t="e">
        <f t="shared" si="84"/>
        <v>#DIV/0!</v>
      </c>
      <c r="BJ313" s="8" t="e">
        <f t="shared" si="85"/>
        <v>#DIV/0!</v>
      </c>
    </row>
    <row r="314" spans="1:62" s="13" customFormat="1" x14ac:dyDescent="0.8">
      <c r="A314"/>
      <c r="B314"/>
      <c r="C314"/>
      <c r="D314"/>
      <c r="E314"/>
      <c r="F314"/>
      <c r="G314" s="10"/>
      <c r="H314" s="10"/>
      <c r="I314" s="10"/>
      <c r="J314" s="10"/>
      <c r="K314" s="10"/>
      <c r="L314" s="4"/>
      <c r="M314" s="58"/>
      <c r="N314" s="10"/>
      <c r="O314" s="4"/>
      <c r="P314" s="4"/>
      <c r="Q314" s="4"/>
      <c r="R314" s="4"/>
      <c r="S314" s="10"/>
      <c r="T314" s="10"/>
      <c r="U314" s="10"/>
      <c r="V314" s="10"/>
      <c r="W314" s="10"/>
      <c r="X314" s="10"/>
      <c r="Y314" s="4" t="s">
        <v>47</v>
      </c>
      <c r="Z314" s="10"/>
      <c r="AA314" s="10"/>
      <c r="AB314" s="4" t="e">
        <f t="shared" si="74"/>
        <v>#DIV/0!</v>
      </c>
      <c r="AC314" s="10"/>
      <c r="AD314" s="10"/>
      <c r="AE314" s="10"/>
      <c r="AF314" s="10"/>
      <c r="AG314" s="10"/>
      <c r="AH314" s="10"/>
      <c r="AI314" s="10"/>
      <c r="AJ314" s="10"/>
      <c r="AK314" s="4"/>
      <c r="AL314" s="10"/>
      <c r="AM314" s="10"/>
      <c r="AN314" s="4" t="e">
        <f t="shared" si="75"/>
        <v>#DIV/0!</v>
      </c>
      <c r="AO314" s="28"/>
      <c r="AP314" s="12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8" t="e">
        <f t="shared" si="76"/>
        <v>#DIV/0!</v>
      </c>
      <c r="BB314" s="8" t="e">
        <f t="shared" si="77"/>
        <v>#DIV/0!</v>
      </c>
      <c r="BC314" s="8" t="e">
        <f t="shared" si="78"/>
        <v>#DIV/0!</v>
      </c>
      <c r="BD314" s="8" t="e">
        <f t="shared" si="79"/>
        <v>#DIV/0!</v>
      </c>
      <c r="BE314" s="8" t="e">
        <f t="shared" si="80"/>
        <v>#DIV/0!</v>
      </c>
      <c r="BF314" s="8" t="e">
        <f t="shared" si="81"/>
        <v>#DIV/0!</v>
      </c>
      <c r="BG314" s="8" t="e">
        <f t="shared" si="82"/>
        <v>#DIV/0!</v>
      </c>
      <c r="BH314" s="8" t="e">
        <f t="shared" si="83"/>
        <v>#DIV/0!</v>
      </c>
      <c r="BI314" s="8" t="e">
        <f t="shared" si="84"/>
        <v>#DIV/0!</v>
      </c>
      <c r="BJ314" s="8" t="e">
        <f t="shared" si="85"/>
        <v>#DIV/0!</v>
      </c>
    </row>
    <row r="315" spans="1:62" x14ac:dyDescent="0.8">
      <c r="Y315" s="4" t="s">
        <v>47</v>
      </c>
      <c r="AB315" s="4" t="e">
        <f t="shared" si="74"/>
        <v>#DIV/0!</v>
      </c>
      <c r="AN315" s="4" t="e">
        <f t="shared" si="75"/>
        <v>#DIV/0!</v>
      </c>
      <c r="BA315" s="8" t="e">
        <f t="shared" si="76"/>
        <v>#DIV/0!</v>
      </c>
      <c r="BB315" s="8" t="e">
        <f t="shared" si="77"/>
        <v>#DIV/0!</v>
      </c>
      <c r="BC315" s="8" t="e">
        <f t="shared" si="78"/>
        <v>#DIV/0!</v>
      </c>
      <c r="BD315" s="8" t="e">
        <f t="shared" si="79"/>
        <v>#DIV/0!</v>
      </c>
      <c r="BE315" s="8" t="e">
        <f t="shared" si="80"/>
        <v>#DIV/0!</v>
      </c>
      <c r="BF315" s="8" t="e">
        <f t="shared" si="81"/>
        <v>#DIV/0!</v>
      </c>
      <c r="BG315" s="8" t="e">
        <f t="shared" si="82"/>
        <v>#DIV/0!</v>
      </c>
      <c r="BH315" s="8" t="e">
        <f t="shared" si="83"/>
        <v>#DIV/0!</v>
      </c>
      <c r="BI315" s="8" t="e">
        <f t="shared" si="84"/>
        <v>#DIV/0!</v>
      </c>
      <c r="BJ315" s="8" t="e">
        <f t="shared" si="85"/>
        <v>#DIV/0!</v>
      </c>
    </row>
    <row r="316" spans="1:62" x14ac:dyDescent="0.8">
      <c r="Y316" s="4" t="s">
        <v>47</v>
      </c>
      <c r="AB316" s="4" t="e">
        <f t="shared" si="74"/>
        <v>#DIV/0!</v>
      </c>
      <c r="AN316" s="4" t="e">
        <f t="shared" si="75"/>
        <v>#DIV/0!</v>
      </c>
      <c r="BA316" s="8" t="e">
        <f t="shared" si="76"/>
        <v>#DIV/0!</v>
      </c>
      <c r="BB316" s="8" t="e">
        <f t="shared" si="77"/>
        <v>#DIV/0!</v>
      </c>
      <c r="BC316" s="8" t="e">
        <f t="shared" si="78"/>
        <v>#DIV/0!</v>
      </c>
      <c r="BD316" s="8" t="e">
        <f t="shared" si="79"/>
        <v>#DIV/0!</v>
      </c>
      <c r="BE316" s="8" t="e">
        <f t="shared" si="80"/>
        <v>#DIV/0!</v>
      </c>
      <c r="BF316" s="8" t="e">
        <f t="shared" si="81"/>
        <v>#DIV/0!</v>
      </c>
      <c r="BG316" s="8" t="e">
        <f t="shared" si="82"/>
        <v>#DIV/0!</v>
      </c>
      <c r="BH316" s="8" t="e">
        <f t="shared" si="83"/>
        <v>#DIV/0!</v>
      </c>
      <c r="BI316" s="8" t="e">
        <f t="shared" si="84"/>
        <v>#DIV/0!</v>
      </c>
      <c r="BJ316" s="8" t="e">
        <f t="shared" si="85"/>
        <v>#DIV/0!</v>
      </c>
    </row>
  </sheetData>
  <mergeCells count="3">
    <mergeCell ref="AC33:AE33"/>
    <mergeCell ref="AC67:AE67"/>
    <mergeCell ref="Y228:Z228"/>
  </mergeCells>
  <phoneticPr fontId="11" type="noConversion"/>
  <dataValidations count="2">
    <dataValidation showInputMessage="1" showErrorMessage="1" sqref="N217 P33:P223 P225:P318" xr:uid="{D94532F1-F1DB-4CD2-9C03-0C8111EB492E}"/>
    <dataValidation type="list" showInputMessage="1" showErrorMessage="1" sqref="AJ44 AJ228 AJ253 AJ251 AJ248 AJ241 AJ259:AJ602" xr:uid="{29109F88-99E0-4E0E-B1AD-EFAA711D5E94}">
      <formula1>$K$2:$K$4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31">
        <x14:dataValidation type="list" allowBlank="1" showInputMessage="1" showErrorMessage="1" xr:uid="{00000000-0002-0000-0000-000000000000}">
          <x14:formula1>
            <xm:f>Sheet1!$A$2:$A$3</xm:f>
          </x14:formula1>
          <xm:sqref>G18 G33:G85 G87:G89 G91:G112 G115 G117:G137 G139 G141:G149 G151:G170 G172:G184 G186:G188 G190:G205 G207:G225 G259:G323 G241 G248 G251 G253 G227</xm:sqref>
        </x14:dataValidation>
        <x14:dataValidation type="list" allowBlank="1" showInputMessage="1" showErrorMessage="1" xr:uid="{00000000-0002-0000-0000-000003000000}">
          <x14:formula1>
            <xm:f>Sheet1!$E$2:$E$5</xm:f>
          </x14:formula1>
          <xm:sqref>Y319:Y323</xm:sqref>
        </x14:dataValidation>
        <x14:dataValidation type="list" allowBlank="1" showInputMessage="1" showErrorMessage="1" xr:uid="{00000000-0002-0000-0000-000005000000}">
          <x14:formula1>
            <xm:f>Sheet1!$G$2:$G$17</xm:f>
          </x14:formula1>
          <xm:sqref>AA33:AA47 AA50:AA70 AA72 AA74:AA77 AA79:AA80 AA82:AA85 AA87:AA94 AA97:AA98 AA100:AA103 AA106:AA108 AA110 AA112 AA114 AA117:AA121 AA123 AA125:AA127 AA130:AA131 AA133 AA135 AA137:AA139 AA142 AA144:AA149 AA151:AA158 AA161:AA176 AA179:AA180 AA182:AA184 AA186:AA187 AA190 AA193:AA194 AA196 AA198:AA199 AA203 AA205 AA210 AA212:AA213 AA215:AA216 AA219 AA222:AA223 AA225 AA259:AA323 AA241 AA248 AA251 AA253 AA227</xm:sqref>
        </x14:dataValidation>
        <x14:dataValidation type="list" allowBlank="1" showInputMessage="1" showErrorMessage="1" xr:uid="{00000000-0002-0000-0000-000001000000}">
          <x14:formula1>
            <xm:f>Sheet1!$B$2:$B$11</xm:f>
          </x14:formula1>
          <xm:sqref>H5:H6 H33:H70 H72:H85 H87:H89 H91:H112 H115 H117:H137 H139 H141:H149 H151:H170 H172:H184 H186:H188 H190:H205 H207:H225 H259:H323 H241 H248 H251 H253 H227</xm:sqref>
        </x14:dataValidation>
        <x14:dataValidation type="list" showInputMessage="1" showErrorMessage="1" xr:uid="{7E1D13E9-F2FC-45E1-8896-99D6DD34A65C}">
          <x14:formula1>
            <xm:f>Sheet1!$K$2:$K$4</xm:f>
          </x14:formula1>
          <xm:sqref>AK319:AK399 AJ2:AJ30 AJ32:AJ41 AJ43 AJ45:AJ59 AJ61:AJ62 AJ81:AJ85 AJ87:AJ113 AJ115 AJ64:AJ79 AJ117:AJ119 AJ121:AJ130 AJ132:AJ139 AJ141:AJ162 AJ164:AJ165 AJ168:AJ179 AJ181:AJ185 AJ188:AJ203 AJ205:AJ223 AJ225:AJ227</xm:sqref>
        </x14:dataValidation>
        <x14:dataValidation type="list" showInputMessage="1" showErrorMessage="1" xr:uid="{E7C95FD3-6412-4BD4-834C-D44769F73A4D}">
          <x14:formula1>
            <xm:f>Sheet1!$H$2:$H$7</xm:f>
          </x14:formula1>
          <xm:sqref>AI2:AI10 AI296:AI316</xm:sqref>
        </x14:dataValidation>
        <x14:dataValidation type="list" allowBlank="1" showInputMessage="1" showErrorMessage="1" xr:uid="{00000000-0002-0000-0000-000002000000}">
          <x14:formula1>
            <xm:f>Sheet1!$C$2:$C$6</xm:f>
          </x14:formula1>
          <xm:sqref>L317:L323</xm:sqref>
        </x14:dataValidation>
        <x14:dataValidation type="list" allowBlank="1" showInputMessage="1" showErrorMessage="1" xr:uid="{00000000-0002-0000-0000-000004000000}">
          <x14:formula1>
            <xm:f>Sheet1!$F$2:$F$12</xm:f>
          </x14:formula1>
          <xm:sqref>Z11 Z33:Z36 Z38:Z110 Z112 Z114:Z118 Z120:Z139 Z141:Z184 Z186:Z188 Z190:Z196 Z198:Z203 Z205:Z206 Z208:Z223 Z259:Z323 Z241 Z248 Z251 Z253 Z225:Z227</xm:sqref>
        </x14:dataValidation>
        <x14:dataValidation type="list" allowBlank="1" showInputMessage="1" showErrorMessage="1" xr:uid="{C3C785E5-E651-40A6-824B-8B5EBAF821FC}">
          <x14:formula1>
            <xm:f>Sheet1!$C$2:$C$7</xm:f>
          </x14:formula1>
          <xm:sqref>L33:L56 L58:L59 L61:L223 L259:L316 L241 L248 L251 L253 L225:L227</xm:sqref>
        </x14:dataValidation>
        <x14:dataValidation type="list" allowBlank="1" showInputMessage="1" showErrorMessage="1" xr:uid="{7E8D972B-6897-4953-B525-93806A11195E}">
          <x14:formula1>
            <xm:f>Sheet1!$E$2:$E$6</xm:f>
          </x14:formula1>
          <xm:sqref>Y9 Y33:Y36 Y38:Y64 Y66:Y85 Y87:Y110 Y112 Y115 Y117:Y118 Y120:Y139 Y141:Y149 Y151:Y184 Y186:Y188 Y190:Y194 Y196 Y198:Y203 Y205:Y206 Y208:Y223 Y225 Y259:Y318 Y241 Y248 Y251 Y253 Y227</xm:sqref>
        </x14:dataValidation>
        <x14:dataValidation type="list" allowBlank="1" showInputMessage="1" showErrorMessage="1" xr:uid="{1F47E201-F61F-444A-A7A4-D8F029F966EE}">
          <x14:formula1>
            <xm:f>Sheet1!$I$2:$I$6</xm:f>
          </x14:formula1>
          <xm:sqref>Q2:R41 Q43:R56 Q58:R223 Q259:R316 Q241:R241 Q248:R248 Q251:R251 Q253:R253 Q225:R227</xm:sqref>
        </x14:dataValidation>
        <x14:dataValidation type="list" showInputMessage="1" showErrorMessage="1" xr:uid="{84C2B6DB-6843-45C9-98A9-C2D227E053CE}">
          <x14:formula1>
            <xm:f>Sheet1!$L$2:$L$5</xm:f>
          </x14:formula1>
          <xm:sqref>AK2:AK13 AK41:AK50 AK52 AK54 AK56:AK61 AK63:AK64 AK66:AK67 AK69:AK70 AK72:AK75 AK77 AK81:AK84 AK87:AK88 AK90:AK91 AK94:AK99 AK101:AK102 AK79 AK153 AK155 AK169 AK184:AK185 AK192 AK213:AK214 AK220:AK221 AK259:AK318 AK241 AK248 AK251 AK253</xm:sqref>
        </x14:dataValidation>
        <x14:dataValidation type="list" allowBlank="1" showInputMessage="1" showErrorMessage="1" xr:uid="{2FB1FF2D-A7F8-46CC-BFD7-1B9B2A6905D8}">
          <x14:formula1>
            <xm:f>'C:\Users\joao.conniot\AppData\Roaming\Microsoft\Excel\[silica(Recuperado Automaticamente).xlsx]Sheet1'!#REF!</xm:f>
          </x14:formula1>
          <xm:sqref>H2:H4 H7:H32</xm:sqref>
        </x14:dataValidation>
        <x14:dataValidation type="list" allowBlank="1" showInputMessage="1" showErrorMessage="1" xr:uid="{490EDB19-7707-42E9-B107-A3FB2016CEB4}">
          <x14:formula1>
            <xm:f>'C:\Users\joao.conniot\AppData\Roaming\Microsoft\Excel\[silica(Recuperado Automaticamente).xlsx]Sheet1'!#REF!</xm:f>
          </x14:formula1>
          <xm:sqref>L2:L32 Y2:Y8 Y10:Y32 Z2:Z10 Z12:Z32 AA30:AA32 AA2:AA19 AA21 AL7:AM7 AL12 Y37:Z37 G2:G17 G19:G32</xm:sqref>
        </x14:dataValidation>
        <x14:dataValidation type="list" showInputMessage="1" showErrorMessage="1" xr:uid="{19CC3112-2EC5-441D-9798-FEF15162FC02}">
          <x14:formula1>
            <xm:f>Sheet1!$H$2:$H$14</xm:f>
          </x14:formula1>
          <xm:sqref>AI12:AI13 AI135:AI139 AI141:AI143 AI145:AI153 AI155:AI162 AI164:AI165 AI168:AI175 AI177:AI179 AI181:AI184 AI188 AI190:AI192 AI194:AI196 AI198:AI199 AI202:AI203 AI205 AI208 AI210 AI213:AI216 AI259:AI295 AI241 AI248 AI251 AI253 AI227</xm:sqref>
        </x14:dataValidation>
        <x14:dataValidation type="list" showInputMessage="1" showErrorMessage="1" xr:uid="{4D640BCE-B27E-4EBD-B6B2-EBA837FF21A7}">
          <x14:formula1>
            <xm:f>Sheet1!$H$2:$H$18</xm:f>
          </x14:formula1>
          <xm:sqref>AI14:AI34 AI52:AI57 AI59:AI64 AI67 AI38:AI50 AI69:AI71 AI83:AI85 AI36 AI87:AI92 AI95:AI99 AI102:AI104 AI107:AI110 AI112:AI113 AI73:AI79 AI81 AI121:AI122 AI124:AI128 AI130 AI132:AI134</xm:sqref>
        </x14:dataValidation>
        <x14:dataValidation type="list" allowBlank="1" showInputMessage="1" showErrorMessage="1" xr:uid="{254FB6A4-551E-4E58-92D1-C695717D2CC7}">
          <x14:formula1>
            <xm:f>Sheet1!$L$2:$L$10</xm:f>
          </x14:formula1>
          <xm:sqref>AK14:AK40</xm:sqref>
        </x14:dataValidation>
        <x14:dataValidation type="list" showInputMessage="1" showErrorMessage="1" xr:uid="{0FEEF204-5394-474D-AB6E-1269ED16819C}">
          <x14:formula1>
            <xm:f>Sheet1!$H$2:$H$20</xm:f>
          </x14:formula1>
          <xm:sqref>AI51 AI58 AI61:AI62 AI72 AI82 AI93</xm:sqref>
        </x14:dataValidation>
        <x14:dataValidation type="list" showInputMessage="1" showErrorMessage="1" xr:uid="{F96FC4BF-7461-4356-93A4-81FB01B7B68B}">
          <x14:formula1>
            <xm:f>Sheet1!$L$2:$L$10</xm:f>
          </x14:formula1>
          <xm:sqref>AK51 AK55</xm:sqref>
        </x14:dataValidation>
        <x14:dataValidation type="list" showInputMessage="1" showErrorMessage="1" xr:uid="{A8412775-5F99-4622-8283-CB0F58837403}">
          <x14:formula1>
            <xm:f>Sheet1!$L$2:$L$20</xm:f>
          </x14:formula1>
          <xm:sqref>AK53 AK65 AK68 AK71 AK76 AK78 AK85 AK89 AK93 AK100 AK103:AK113 AK115 AK120:AK135 AK137:AK138 AK144 AK146 AK154 AK156 AK172 AK176 AK181 AK183 AK188:AK189</xm:sqref>
        </x14:dataValidation>
        <x14:dataValidation type="list" allowBlank="1" showInputMessage="1" showErrorMessage="1" xr:uid="{1F9369D1-37B4-4B74-BE0B-28999E176448}">
          <x14:formula1>
            <xm:f>Sheet1!$E$2:$E$20</xm:f>
          </x14:formula1>
          <xm:sqref>Y65</xm:sqref>
        </x14:dataValidation>
        <x14:dataValidation type="list" showInputMessage="1" showErrorMessage="1" xr:uid="{AE9A76A8-5E57-4A98-B95C-9C9CB63401A2}">
          <x14:formula1>
            <xm:f>Sheet1!$H$2:$H$28</xm:f>
          </x14:formula1>
          <xm:sqref>AI94</xm:sqref>
        </x14:dataValidation>
        <x14:dataValidation type="list" showInputMessage="1" showErrorMessage="1" xr:uid="{156B9026-06AE-4B55-8757-23DAE9A31498}">
          <x14:formula1>
            <xm:f>Sheet1!$H$2:$H$23</xm:f>
          </x14:formula1>
          <xm:sqref>AI100</xm:sqref>
        </x14:dataValidation>
        <x14:dataValidation type="list" showInputMessage="1" showErrorMessage="1" xr:uid="{9868BC2F-3669-470F-96FD-2B24D3E72945}">
          <x14:formula1>
            <xm:f>Sheet1!$H$2:$H$25</xm:f>
          </x14:formula1>
          <xm:sqref>AI101</xm:sqref>
        </x14:dataValidation>
        <x14:dataValidation type="list" showInputMessage="1" showErrorMessage="1" xr:uid="{0015210C-D74D-4751-BC21-4D5EE804DF2B}">
          <x14:formula1>
            <xm:f>Sheet1!$H$2:$H$30</xm:f>
          </x14:formula1>
          <xm:sqref>AI106 AI117 AI123 AI129 AI193 AI212 AI219 AI222:AI223 AI225:AI226</xm:sqref>
        </x14:dataValidation>
        <x14:dataValidation type="list" showInputMessage="1" showErrorMessage="1" xr:uid="{B9C9DC4C-8D3C-458A-98BC-FA505BEE02B0}">
          <x14:formula1>
            <xm:f>Sheet1!$L$2:$L$30</xm:f>
          </x14:formula1>
          <xm:sqref>AK117:AK119 AK136 AK160 AK164:AK165 AK191 AK197:AK202 AK206:AK209 AK211:AK212 AK217</xm:sqref>
        </x14:dataValidation>
        <x14:dataValidation type="list" showInputMessage="1" showErrorMessage="1" xr:uid="{F8B49D28-7618-43F7-B4EB-64AD32FA5050}">
          <x14:formula1>
            <xm:f>Sheet1!$L$2:$L$35</xm:f>
          </x14:formula1>
          <xm:sqref>AK218 AK225</xm:sqref>
        </x14:dataValidation>
        <x14:dataValidation type="list" allowBlank="1" showInputMessage="1" showErrorMessage="1" xr:uid="{00000000-0002-0000-0000-000006000000}">
          <x14:formula1>
            <xm:f>Sheet1!$D$2:$D$16</xm:f>
          </x14:formula1>
          <xm:sqref>M259:M323</xm:sqref>
        </x14:dataValidation>
        <x14:dataValidation type="list" allowBlank="1" showInputMessage="1" showErrorMessage="1" xr:uid="{5BCDBFE2-C484-45B3-AD42-714EE85BBA46}">
          <x14:formula1>
            <xm:f>Sheet1!$D$2:$D$20</xm:f>
          </x14:formula1>
          <xm:sqref>M2:M258</xm:sqref>
        </x14:dataValidation>
        <x14:dataValidation type="list" allowBlank="1" showInputMessage="1" showErrorMessage="1" xr:uid="{3A2CD5DB-188A-4F87-B2FB-DF3F51EB25CF}">
          <x14:formula1>
            <xm:f>Sheet1!$J$2:$J$8</xm:f>
          </x14:formula1>
          <xm:sqref>P319 O259:O319</xm:sqref>
        </x14:dataValidation>
        <x14:dataValidation type="list" allowBlank="1" showInputMessage="1" showErrorMessage="1" xr:uid="{B23F5C26-0517-4F51-BA38-9D472522BC5B}">
          <x14:formula1>
            <xm:f>Sheet1!$J$2:$J$9</xm:f>
          </x14:formula1>
          <xm:sqref>O2:O258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9"/>
  <sheetViews>
    <sheetView workbookViewId="0">
      <selection activeCell="J9" sqref="J9"/>
    </sheetView>
  </sheetViews>
  <sheetFormatPr defaultColWidth="11.20703125" defaultRowHeight="16" x14ac:dyDescent="0.8"/>
  <cols>
    <col min="2" max="2" width="13.4140625" bestFit="1" customWidth="1"/>
    <col min="4" max="4" width="16.20703125" bestFit="1" customWidth="1"/>
    <col min="5" max="5" width="19.5" bestFit="1" customWidth="1"/>
    <col min="7" max="7" width="16.58203125" bestFit="1" customWidth="1"/>
    <col min="8" max="8" width="20.08203125" bestFit="1" customWidth="1"/>
    <col min="11" max="11" width="12.4140625" bestFit="1" customWidth="1"/>
    <col min="12" max="12" width="11.70703125" bestFit="1" customWidth="1"/>
  </cols>
  <sheetData>
    <row r="1" spans="1:12" x14ac:dyDescent="0.8">
      <c r="A1" t="s">
        <v>20</v>
      </c>
      <c r="B1" t="s">
        <v>21</v>
      </c>
      <c r="C1" t="s">
        <v>24</v>
      </c>
      <c r="D1" t="s">
        <v>26</v>
      </c>
      <c r="E1" t="s">
        <v>34</v>
      </c>
      <c r="F1" t="s">
        <v>35</v>
      </c>
      <c r="G1" t="s">
        <v>36</v>
      </c>
      <c r="H1" t="s">
        <v>116</v>
      </c>
      <c r="I1" t="s">
        <v>115</v>
      </c>
      <c r="J1" t="s">
        <v>98</v>
      </c>
      <c r="K1" t="s">
        <v>128</v>
      </c>
      <c r="L1" t="s">
        <v>150</v>
      </c>
    </row>
    <row r="2" spans="1:12" x14ac:dyDescent="0.8">
      <c r="A2" t="s">
        <v>37</v>
      </c>
      <c r="B2" t="s">
        <v>38</v>
      </c>
      <c r="C2" t="s">
        <v>39</v>
      </c>
      <c r="D2" s="2" t="s">
        <v>1070</v>
      </c>
      <c r="E2" t="s">
        <v>41</v>
      </c>
      <c r="F2" t="s">
        <v>42</v>
      </c>
      <c r="G2">
        <v>1</v>
      </c>
      <c r="H2" t="s">
        <v>121</v>
      </c>
      <c r="I2" t="s">
        <v>40</v>
      </c>
      <c r="J2" t="s">
        <v>72</v>
      </c>
      <c r="K2" t="s">
        <v>125</v>
      </c>
      <c r="L2" t="s">
        <v>151</v>
      </c>
    </row>
    <row r="3" spans="1:12" x14ac:dyDescent="0.8">
      <c r="A3" t="s">
        <v>43</v>
      </c>
      <c r="B3" t="s">
        <v>44</v>
      </c>
      <c r="C3" t="s">
        <v>45</v>
      </c>
      <c r="D3" s="2" t="s">
        <v>1069</v>
      </c>
      <c r="E3" t="s">
        <v>47</v>
      </c>
      <c r="F3" t="s">
        <v>48</v>
      </c>
      <c r="G3">
        <v>2</v>
      </c>
      <c r="H3" t="s">
        <v>117</v>
      </c>
      <c r="I3" t="s">
        <v>123</v>
      </c>
      <c r="J3" t="s">
        <v>1066</v>
      </c>
      <c r="K3" t="s">
        <v>127</v>
      </c>
      <c r="L3" t="s">
        <v>152</v>
      </c>
    </row>
    <row r="4" spans="1:12" x14ac:dyDescent="0.8">
      <c r="B4" t="s">
        <v>49</v>
      </c>
      <c r="C4" t="s">
        <v>50</v>
      </c>
      <c r="D4" s="2" t="s">
        <v>51</v>
      </c>
      <c r="E4" t="s">
        <v>52</v>
      </c>
      <c r="F4" t="s">
        <v>53</v>
      </c>
      <c r="G4">
        <v>3</v>
      </c>
      <c r="H4" t="s">
        <v>118</v>
      </c>
      <c r="I4" t="s">
        <v>124</v>
      </c>
      <c r="J4" t="s">
        <v>1067</v>
      </c>
      <c r="K4" t="s">
        <v>126</v>
      </c>
      <c r="L4" t="s">
        <v>153</v>
      </c>
    </row>
    <row r="5" spans="1:12" x14ac:dyDescent="0.8">
      <c r="B5" t="s">
        <v>54</v>
      </c>
      <c r="C5" t="s">
        <v>106</v>
      </c>
      <c r="D5" s="2" t="s">
        <v>56</v>
      </c>
      <c r="E5" t="s">
        <v>57</v>
      </c>
      <c r="F5" t="s">
        <v>58</v>
      </c>
      <c r="G5">
        <v>4</v>
      </c>
      <c r="H5" t="s">
        <v>119</v>
      </c>
      <c r="I5" t="s">
        <v>149</v>
      </c>
      <c r="J5" t="s">
        <v>56</v>
      </c>
      <c r="L5" t="s">
        <v>55</v>
      </c>
    </row>
    <row r="6" spans="1:12" x14ac:dyDescent="0.8">
      <c r="B6" t="s">
        <v>59</v>
      </c>
      <c r="C6" t="s">
        <v>132</v>
      </c>
      <c r="D6" s="2" t="s">
        <v>55</v>
      </c>
      <c r="E6" t="s">
        <v>136</v>
      </c>
      <c r="F6" t="s">
        <v>60</v>
      </c>
      <c r="G6">
        <v>5</v>
      </c>
      <c r="H6" t="s">
        <v>131</v>
      </c>
      <c r="I6" t="s">
        <v>55</v>
      </c>
      <c r="J6" t="s">
        <v>1072</v>
      </c>
      <c r="L6" t="s">
        <v>451</v>
      </c>
    </row>
    <row r="7" spans="1:12" x14ac:dyDescent="0.8">
      <c r="B7" t="s">
        <v>61</v>
      </c>
      <c r="C7" t="s">
        <v>55</v>
      </c>
      <c r="D7" s="2" t="s">
        <v>62</v>
      </c>
      <c r="E7" t="s">
        <v>591</v>
      </c>
      <c r="F7" t="s">
        <v>63</v>
      </c>
      <c r="G7">
        <v>6</v>
      </c>
      <c r="H7" t="s">
        <v>137</v>
      </c>
      <c r="J7" t="s">
        <v>40</v>
      </c>
      <c r="L7" t="s">
        <v>465</v>
      </c>
    </row>
    <row r="8" spans="1:12" x14ac:dyDescent="0.8">
      <c r="B8" t="s">
        <v>64</v>
      </c>
      <c r="D8" s="2" t="s">
        <v>72</v>
      </c>
      <c r="F8" t="s">
        <v>65</v>
      </c>
      <c r="G8">
        <v>7</v>
      </c>
      <c r="H8" t="s">
        <v>120</v>
      </c>
      <c r="J8" t="s">
        <v>55</v>
      </c>
      <c r="L8" t="s">
        <v>542</v>
      </c>
    </row>
    <row r="9" spans="1:12" x14ac:dyDescent="0.8">
      <c r="B9" t="s">
        <v>66</v>
      </c>
      <c r="D9" s="2" t="s">
        <v>73</v>
      </c>
      <c r="F9" t="s">
        <v>67</v>
      </c>
      <c r="G9">
        <v>8</v>
      </c>
      <c r="H9" t="s">
        <v>495</v>
      </c>
      <c r="J9" t="s">
        <v>62</v>
      </c>
      <c r="L9" t="s">
        <v>551</v>
      </c>
    </row>
    <row r="10" spans="1:12" x14ac:dyDescent="0.8">
      <c r="B10" t="s">
        <v>114</v>
      </c>
      <c r="D10" s="2" t="s">
        <v>1068</v>
      </c>
      <c r="F10" t="s">
        <v>68</v>
      </c>
      <c r="G10">
        <v>9</v>
      </c>
      <c r="H10" t="s">
        <v>55</v>
      </c>
      <c r="L10" t="s">
        <v>559</v>
      </c>
    </row>
    <row r="11" spans="1:12" x14ac:dyDescent="0.8">
      <c r="B11" t="s">
        <v>55</v>
      </c>
      <c r="D11" s="2" t="s">
        <v>74</v>
      </c>
      <c r="F11" t="s">
        <v>69</v>
      </c>
      <c r="G11">
        <v>10</v>
      </c>
      <c r="H11" t="s">
        <v>438</v>
      </c>
      <c r="L11" t="s">
        <v>590</v>
      </c>
    </row>
    <row r="12" spans="1:12" x14ac:dyDescent="0.8">
      <c r="D12" s="2" t="s">
        <v>75</v>
      </c>
      <c r="F12" t="s">
        <v>55</v>
      </c>
      <c r="G12">
        <v>11</v>
      </c>
      <c r="H12" t="s">
        <v>439</v>
      </c>
      <c r="L12" t="s">
        <v>617</v>
      </c>
    </row>
    <row r="13" spans="1:12" x14ac:dyDescent="0.8">
      <c r="D13" s="2" t="s">
        <v>76</v>
      </c>
      <c r="G13">
        <v>12</v>
      </c>
      <c r="H13" t="s">
        <v>440</v>
      </c>
      <c r="L13" t="s">
        <v>621</v>
      </c>
    </row>
    <row r="14" spans="1:12" x14ac:dyDescent="0.8">
      <c r="D14" s="2" t="s">
        <v>77</v>
      </c>
      <c r="G14">
        <v>13</v>
      </c>
      <c r="H14" t="s">
        <v>441</v>
      </c>
      <c r="L14" t="s">
        <v>650</v>
      </c>
    </row>
    <row r="15" spans="1:12" x14ac:dyDescent="0.8">
      <c r="D15" s="2" t="s">
        <v>100</v>
      </c>
      <c r="G15">
        <v>14</v>
      </c>
      <c r="H15" t="s">
        <v>449</v>
      </c>
      <c r="L15" t="s">
        <v>666</v>
      </c>
    </row>
    <row r="16" spans="1:12" x14ac:dyDescent="0.8">
      <c r="D16" s="2" t="s">
        <v>78</v>
      </c>
      <c r="G16">
        <v>15</v>
      </c>
      <c r="H16" t="s">
        <v>469</v>
      </c>
      <c r="L16" t="s">
        <v>676</v>
      </c>
    </row>
    <row r="17" spans="4:12" x14ac:dyDescent="0.8">
      <c r="D17" s="2" t="s">
        <v>535</v>
      </c>
      <c r="G17" t="s">
        <v>70</v>
      </c>
      <c r="H17" t="s">
        <v>487</v>
      </c>
      <c r="L17" t="s">
        <v>693</v>
      </c>
    </row>
    <row r="18" spans="4:12" x14ac:dyDescent="0.8">
      <c r="D18" s="2" t="s">
        <v>579</v>
      </c>
      <c r="H18" t="s">
        <v>541</v>
      </c>
      <c r="L18" t="s">
        <v>710</v>
      </c>
    </row>
    <row r="19" spans="4:12" x14ac:dyDescent="0.8">
      <c r="D19" s="2" t="s">
        <v>587</v>
      </c>
      <c r="H19" t="s">
        <v>570</v>
      </c>
      <c r="L19" t="s">
        <v>732</v>
      </c>
    </row>
    <row r="20" spans="4:12" x14ac:dyDescent="0.8">
      <c r="D20" s="2" t="s">
        <v>879</v>
      </c>
      <c r="H20" t="s">
        <v>608</v>
      </c>
      <c r="L20" t="s">
        <v>738</v>
      </c>
    </row>
    <row r="21" spans="4:12" x14ac:dyDescent="0.8">
      <c r="H21" t="s">
        <v>679</v>
      </c>
      <c r="L21" t="s">
        <v>748</v>
      </c>
    </row>
    <row r="22" spans="4:12" x14ac:dyDescent="0.8">
      <c r="H22" t="s">
        <v>700</v>
      </c>
      <c r="L22" t="s">
        <v>751</v>
      </c>
    </row>
    <row r="23" spans="4:12" x14ac:dyDescent="0.8">
      <c r="H23" t="s">
        <v>715</v>
      </c>
      <c r="L23" t="s">
        <v>790</v>
      </c>
    </row>
    <row r="24" spans="4:12" x14ac:dyDescent="0.8">
      <c r="H24" t="s">
        <v>775</v>
      </c>
      <c r="L24" t="s">
        <v>833</v>
      </c>
    </row>
    <row r="25" spans="4:12" x14ac:dyDescent="0.8">
      <c r="H25" t="s">
        <v>961</v>
      </c>
      <c r="L25" t="s">
        <v>840</v>
      </c>
    </row>
    <row r="26" spans="4:12" x14ac:dyDescent="0.8">
      <c r="H26" t="s">
        <v>963</v>
      </c>
      <c r="L26" t="s">
        <v>888</v>
      </c>
    </row>
    <row r="27" spans="4:12" x14ac:dyDescent="0.8">
      <c r="L27" t="s">
        <v>907</v>
      </c>
    </row>
    <row r="28" spans="4:12" x14ac:dyDescent="0.8">
      <c r="L28" t="s">
        <v>920</v>
      </c>
    </row>
    <row r="29" spans="4:12" x14ac:dyDescent="0.8">
      <c r="L29" t="s">
        <v>948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6 k 2 V U g I F l c C i A A A A 9 Q A A A B I A H A B D b 2 5 m a W c v U G F j a 2 F n Z S 5 4 b W w g o h g A K K A U A A A A A A A A A A A A A A A A A A A A A A A A A A A A h Y + 9 D o I w G E V f h X T v D + h A y E c Z X C U h 0 R j X p l R o h E J o s b y b g 4 / k K 4 h R 1 M 3 x 3 n O G e + / X G 2 R T 2 w Q X N V j d m R S F h K F A G d m V 2 l Q p G t 0 J x y j j U A h 5 F p U K Z t n Y Z L J l i m r n + o R S 7 z 3 x K 9 I N F Y 0 Y C + k x 3 + 5 k r V q B P r L + L 2 N t r B N G K s T h 8 B r D I x K v S c z m S U C X D n J t v j y a 2 Z P + l L A Z G z c O i v c O F 3 u g S w T 6 v s A f U E s D B B Q A A g A I A O p N l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T Z V S K I p H u A 4 A A A A R A A A A E w A c A E Z v c m 1 1 b G F z L 1 N l Y 3 R p b 2 4 x L m 0 g o h g A K K A U A A A A A A A A A A A A A A A A A A A A A A A A A A A A K 0 5 N L s n M z 1 M I h t C G 1 g B Q S w E C L Q A U A A I A C A D q T Z V S A g W V w K I A A A D 1 A A A A E g A A A A A A A A A A A A A A A A A A A A A A Q 2 9 u Z m l n L 1 B h Y 2 t h Z 2 U u e G 1 s U E s B A i 0 A F A A C A A g A 6 k 2 V U g / K 6 a u k A A A A 6 Q A A A B M A A A A A A A A A A A A A A A A A 7 g A A A F t D b 2 5 0 Z W 5 0 X 1 R 5 c G V z X S 5 4 b W x Q S w E C L Q A U A A I A C A D q T Z V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8 7 5 3 w T l s 8 0 m C s 6 u 3 U k 7 0 p g A A A A A C A A A A A A A D Z g A A w A A A A B A A A A B w z Y o F F E 8 l m y a o 2 H k L Q / 7 F A A A A A A S A A A C g A A A A E A A A A L j 7 n D t H m V C L W H s + 2 f V z O c 9 Q A A A A k E E 4 9 v f a 9 B v M 0 i N W K Z y 8 U O w v I O m t Q T S T 4 a m d f D q R w n b V 2 x 8 9 8 b Y O r q u q T l 0 s 7 N 6 9 Q O 5 C k / s 6 Z 2 d I n 6 2 w e z l 0 S s v a J w L d B H e L 9 h t e v 6 V B D 3 A U A A A A 8 5 R K X 3 m O 6 e 8 8 C a 5 8 Y A J 9 P N B f R Q w = < / D a t a M a s h u p > 
</file>

<file path=customXml/itemProps1.xml><?xml version="1.0" encoding="utf-8"?>
<ds:datastoreItem xmlns:ds="http://schemas.openxmlformats.org/officeDocument/2006/customXml" ds:itemID="{B9080A4F-4E9A-4D65-B94A-950201A1F3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1</vt:i4>
      </vt:variant>
    </vt:vector>
  </HeadingPairs>
  <TitlesOfParts>
    <vt:vector size="3" baseType="lpstr">
      <vt:lpstr>Silica NP</vt:lpstr>
      <vt:lpstr>Sheet1</vt:lpstr>
      <vt:lpstr>'Silica NP'!Títulos_de_Impressão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Rodrigues</dc:creator>
  <cp:lastModifiedBy>João Conde</cp:lastModifiedBy>
  <dcterms:created xsi:type="dcterms:W3CDTF">2020-06-22T14:02:27Z</dcterms:created>
  <dcterms:modified xsi:type="dcterms:W3CDTF">2021-10-14T10:33:02Z</dcterms:modified>
</cp:coreProperties>
</file>