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ao.conde\Desktop\AI META-NANO\FINAL DATABASES\"/>
    </mc:Choice>
  </mc:AlternateContent>
  <xr:revisionPtr revIDLastSave="0" documentId="13_ncr:1_{8455B0E4-E9DC-447F-BB85-CCDEC312502C}" xr6:coauthVersionLast="47" xr6:coauthVersionMax="47" xr10:uidLastSave="{00000000-0000-0000-0000-000000000000}"/>
  <bookViews>
    <workbookView xWindow="-90" yWindow="-90" windowWidth="19380" windowHeight="10380" tabRatio="500" xr2:uid="{00000000-000D-0000-FFFF-FFFF00000000}"/>
  </bookViews>
  <sheets>
    <sheet name="Gol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117" i="1" l="1"/>
  <c r="AH238" i="1"/>
  <c r="AJ237" i="1"/>
  <c r="AL237" i="1"/>
  <c r="AN237" i="1"/>
  <c r="AP237" i="1"/>
  <c r="AT237" i="1"/>
  <c r="AN211" i="1" l="1"/>
  <c r="AE118" i="1" l="1"/>
  <c r="AE119" i="1"/>
  <c r="AT100" i="1" l="1"/>
  <c r="AP100" i="1"/>
  <c r="AN100" i="1"/>
  <c r="AL100" i="1"/>
  <c r="AJ100" i="1"/>
  <c r="AP70" i="1" l="1"/>
  <c r="AE50" i="1" l="1"/>
  <c r="AE51" i="1"/>
  <c r="AE48" i="1" l="1"/>
  <c r="AE45" i="1" l="1"/>
  <c r="AE44" i="1"/>
  <c r="AE43" i="1" l="1"/>
  <c r="AE42" i="1" l="1"/>
  <c r="AE41" i="1" l="1"/>
  <c r="AE40" i="1"/>
  <c r="AE39" i="1" l="1"/>
  <c r="AE38" i="1" l="1"/>
  <c r="AE37" i="1"/>
  <c r="AE36" i="1"/>
  <c r="AE33" i="1" l="1"/>
  <c r="AE32" i="1" l="1"/>
  <c r="AE31" i="1"/>
  <c r="AE29" i="1"/>
  <c r="AE27" i="1"/>
  <c r="AE25" i="1"/>
  <c r="AE24" i="1"/>
  <c r="AE23" i="1"/>
  <c r="AE22" i="1"/>
  <c r="AE21" i="1"/>
  <c r="AE20" i="1"/>
  <c r="AE19" i="1"/>
  <c r="AE18" i="1"/>
  <c r="AE17" i="1"/>
  <c r="AP16" i="1"/>
  <c r="AE16" i="1"/>
  <c r="AE15" i="1"/>
  <c r="AE13" i="1"/>
  <c r="AE9" i="1"/>
  <c r="AE8" i="1"/>
  <c r="AE7" i="1"/>
  <c r="AE6" i="1"/>
  <c r="BB35" i="1"/>
  <c r="BB51" i="1"/>
  <c r="BB62" i="1"/>
  <c r="BB94" i="1"/>
  <c r="BB117" i="1"/>
  <c r="BB119" i="1"/>
  <c r="BB153" i="1"/>
  <c r="BB154" i="1"/>
  <c r="BB186" i="1"/>
  <c r="BB201" i="1"/>
  <c r="BB207" i="1"/>
  <c r="BB212" i="1"/>
  <c r="BB227" i="1"/>
  <c r="BB245" i="1"/>
  <c r="BB295" i="1"/>
  <c r="BB304" i="1"/>
  <c r="BB4" i="1"/>
  <c r="BB5" i="1"/>
  <c r="AR4" i="1"/>
  <c r="BG4" i="1" s="1"/>
  <c r="AN4" i="1"/>
  <c r="BE4" i="1" s="1"/>
  <c r="AL4" i="1"/>
  <c r="BC4" i="1" s="1"/>
  <c r="AH5" i="1"/>
  <c r="AE3" i="1"/>
  <c r="AE2" i="1"/>
  <c r="AZ5" i="1"/>
  <c r="AZ35" i="1"/>
  <c r="AZ51" i="1"/>
  <c r="AZ62" i="1"/>
  <c r="AZ63" i="1"/>
  <c r="AZ67" i="1"/>
  <c r="AZ94" i="1"/>
  <c r="AZ115" i="1"/>
  <c r="AZ117" i="1"/>
  <c r="AZ119" i="1"/>
  <c r="AZ120" i="1"/>
  <c r="AZ141" i="1"/>
  <c r="AZ153" i="1"/>
  <c r="AZ154" i="1"/>
  <c r="AZ177" i="1"/>
  <c r="AZ186" i="1"/>
  <c r="AZ201" i="1"/>
  <c r="AZ207" i="1"/>
  <c r="AZ212" i="1"/>
  <c r="AZ227" i="1"/>
  <c r="AZ229" i="1"/>
  <c r="AZ245" i="1"/>
  <c r="AZ267" i="1"/>
  <c r="AZ295" i="1"/>
  <c r="AX5" i="1"/>
  <c r="AX35" i="1"/>
  <c r="AX51" i="1"/>
  <c r="AX62" i="1"/>
  <c r="AX94" i="1"/>
  <c r="AX117" i="1"/>
  <c r="AX153" i="1"/>
  <c r="AX207" i="1"/>
  <c r="AX295" i="1"/>
  <c r="AV51" i="1"/>
  <c r="AV62" i="1"/>
  <c r="AV117" i="1"/>
  <c r="AV142" i="1"/>
  <c r="AV233" i="1"/>
  <c r="AV295" i="1"/>
  <c r="AT4" i="1"/>
  <c r="AT5" i="1"/>
  <c r="BG5" i="1" s="1"/>
  <c r="AT15" i="1"/>
  <c r="AT16" i="1"/>
  <c r="AT18" i="1"/>
  <c r="AT19" i="1"/>
  <c r="AT20" i="1"/>
  <c r="AT21" i="1"/>
  <c r="AT22" i="1"/>
  <c r="AT24" i="1"/>
  <c r="AT25" i="1"/>
  <c r="AT29" i="1"/>
  <c r="AT31" i="1"/>
  <c r="AT33" i="1"/>
  <c r="AT35" i="1"/>
  <c r="AT37" i="1"/>
  <c r="AT39" i="1"/>
  <c r="AT42" i="1"/>
  <c r="AT43" i="1"/>
  <c r="AT44" i="1"/>
  <c r="AT49" i="1"/>
  <c r="AT50" i="1"/>
  <c r="AT51" i="1"/>
  <c r="AT52" i="1"/>
  <c r="AT58" i="1"/>
  <c r="AT60" i="1"/>
  <c r="AT62" i="1"/>
  <c r="AT63" i="1"/>
  <c r="AT67" i="1"/>
  <c r="AT68" i="1"/>
  <c r="AT70" i="1"/>
  <c r="AT71" i="1"/>
  <c r="AT80" i="1"/>
  <c r="AT82" i="1"/>
  <c r="AT84" i="1"/>
  <c r="AT85" i="1"/>
  <c r="AT86" i="1"/>
  <c r="AT93" i="1"/>
  <c r="AT94" i="1"/>
  <c r="AT112" i="1"/>
  <c r="AT115" i="1"/>
  <c r="AT116" i="1"/>
  <c r="AT117" i="1"/>
  <c r="AT119" i="1"/>
  <c r="AT120" i="1"/>
  <c r="AT135" i="1"/>
  <c r="AT137" i="1"/>
  <c r="AT139" i="1"/>
  <c r="AT141" i="1"/>
  <c r="AT142" i="1"/>
  <c r="AT144" i="1"/>
  <c r="AT146" i="1"/>
  <c r="AT149" i="1"/>
  <c r="AT152" i="1"/>
  <c r="AT153" i="1"/>
  <c r="AT154" i="1"/>
  <c r="AT158" i="1"/>
  <c r="AT161" i="1"/>
  <c r="AT166" i="1"/>
  <c r="AT167" i="1"/>
  <c r="AT171" i="1"/>
  <c r="AT174" i="1"/>
  <c r="AT175" i="1"/>
  <c r="AT176" i="1"/>
  <c r="AT177" i="1"/>
  <c r="AT183" i="1"/>
  <c r="AT185" i="1"/>
  <c r="AT186" i="1"/>
  <c r="AT191" i="1"/>
  <c r="AT192" i="1"/>
  <c r="AT196" i="1"/>
  <c r="AT198" i="1"/>
  <c r="AT199" i="1"/>
  <c r="AT201" i="1"/>
  <c r="AT202" i="1"/>
  <c r="AT205" i="1"/>
  <c r="AT207" i="1"/>
  <c r="AT211" i="1"/>
  <c r="AT212" i="1"/>
  <c r="AT216" i="1"/>
  <c r="AT221" i="1"/>
  <c r="AT224" i="1"/>
  <c r="AT225" i="1"/>
  <c r="AT226" i="1"/>
  <c r="AT227" i="1"/>
  <c r="AT229" i="1"/>
  <c r="AT230" i="1"/>
  <c r="AT233" i="1"/>
  <c r="AT234" i="1"/>
  <c r="AT235" i="1"/>
  <c r="AT238" i="1"/>
  <c r="AT245" i="1"/>
  <c r="AT250" i="1"/>
  <c r="AT252" i="1"/>
  <c r="AT256" i="1"/>
  <c r="AT257" i="1"/>
  <c r="AT263" i="1"/>
  <c r="AT266" i="1"/>
  <c r="AT267" i="1"/>
  <c r="AT290" i="1"/>
  <c r="AT295" i="1"/>
  <c r="AT299" i="1"/>
  <c r="AT302" i="1"/>
  <c r="AT304" i="1"/>
  <c r="AT312" i="1"/>
  <c r="AT320" i="1"/>
  <c r="AT323" i="1"/>
  <c r="AR29" i="1"/>
  <c r="AR35" i="1"/>
  <c r="AR49" i="1"/>
  <c r="AR51" i="1"/>
  <c r="AR62" i="1"/>
  <c r="AR63" i="1"/>
  <c r="AR71" i="1"/>
  <c r="AR93" i="1"/>
  <c r="AR94" i="1"/>
  <c r="AR115" i="1"/>
  <c r="AR117" i="1"/>
  <c r="AR120" i="1"/>
  <c r="AR130" i="1"/>
  <c r="AR142" i="1"/>
  <c r="AR144" i="1"/>
  <c r="AR152" i="1"/>
  <c r="AR199" i="1"/>
  <c r="AR201" i="1"/>
  <c r="AR211" i="1"/>
  <c r="AR212" i="1"/>
  <c r="AR230" i="1"/>
  <c r="AR233" i="1"/>
  <c r="AR245" i="1"/>
  <c r="AR295" i="1"/>
  <c r="AP4" i="1"/>
  <c r="AP5" i="1"/>
  <c r="AP15" i="1"/>
  <c r="AP18" i="1"/>
  <c r="AP19" i="1"/>
  <c r="AP20" i="1"/>
  <c r="AP21" i="1"/>
  <c r="AP22" i="1"/>
  <c r="AP24" i="1"/>
  <c r="AP25" i="1"/>
  <c r="AP29" i="1"/>
  <c r="AP31" i="1"/>
  <c r="AP33" i="1"/>
  <c r="AP35" i="1"/>
  <c r="AP37" i="1"/>
  <c r="AP39" i="1"/>
  <c r="AP42" i="1"/>
  <c r="AP44" i="1"/>
  <c r="AP49" i="1"/>
  <c r="AP50" i="1"/>
  <c r="AP51" i="1"/>
  <c r="AP52" i="1"/>
  <c r="AP58" i="1"/>
  <c r="AP60" i="1"/>
  <c r="AP62" i="1"/>
  <c r="AP67" i="1"/>
  <c r="AP68" i="1"/>
  <c r="AP71" i="1"/>
  <c r="AP80" i="1"/>
  <c r="AP84" i="1"/>
  <c r="AP85" i="1"/>
  <c r="AP86" i="1"/>
  <c r="AP89" i="1"/>
  <c r="AP93" i="1"/>
  <c r="AP94" i="1"/>
  <c r="AP112" i="1"/>
  <c r="AP115" i="1"/>
  <c r="AP116" i="1"/>
  <c r="AP117" i="1"/>
  <c r="AP119" i="1"/>
  <c r="AP120" i="1"/>
  <c r="AP130" i="1"/>
  <c r="AP135" i="1"/>
  <c r="AP137" i="1"/>
  <c r="AP139" i="1"/>
  <c r="AP141" i="1"/>
  <c r="AP142" i="1"/>
  <c r="AP144" i="1"/>
  <c r="AP146" i="1"/>
  <c r="AP149" i="1"/>
  <c r="AP152" i="1"/>
  <c r="AP153" i="1"/>
  <c r="AP154" i="1"/>
  <c r="AP158" i="1"/>
  <c r="AP161" i="1"/>
  <c r="AP166" i="1"/>
  <c r="AP171" i="1"/>
  <c r="AP174" i="1"/>
  <c r="AP175" i="1"/>
  <c r="AP176" i="1"/>
  <c r="AP183" i="1"/>
  <c r="AP185" i="1"/>
  <c r="AP186" i="1"/>
  <c r="AP192" i="1"/>
  <c r="AP196" i="1"/>
  <c r="AP198" i="1"/>
  <c r="AP199" i="1"/>
  <c r="AP201" i="1"/>
  <c r="AP202" i="1"/>
  <c r="AP205" i="1"/>
  <c r="AP207" i="1"/>
  <c r="AP211" i="1"/>
  <c r="AP212" i="1"/>
  <c r="AP216" i="1"/>
  <c r="AP221" i="1"/>
  <c r="AP225" i="1"/>
  <c r="AP226" i="1"/>
  <c r="AP227" i="1"/>
  <c r="AP229" i="1"/>
  <c r="AP230" i="1"/>
  <c r="AP233" i="1"/>
  <c r="AP234" i="1"/>
  <c r="AP235" i="1"/>
  <c r="AP245" i="1"/>
  <c r="AP250" i="1"/>
  <c r="AP252" i="1"/>
  <c r="AP256" i="1"/>
  <c r="AP257" i="1"/>
  <c r="AP263" i="1"/>
  <c r="AP266" i="1"/>
  <c r="AP267" i="1"/>
  <c r="AP290" i="1"/>
  <c r="AP295" i="1"/>
  <c r="AP299" i="1"/>
  <c r="AP302" i="1"/>
  <c r="AP304" i="1"/>
  <c r="AP312" i="1"/>
  <c r="AP320" i="1"/>
  <c r="AP323" i="1"/>
  <c r="AN5" i="1"/>
  <c r="BE5" i="1" s="1"/>
  <c r="AN14" i="1"/>
  <c r="AN15" i="1"/>
  <c r="AN16" i="1"/>
  <c r="AN18" i="1"/>
  <c r="AN19" i="1"/>
  <c r="AN20" i="1"/>
  <c r="AN21" i="1"/>
  <c r="AN24" i="1"/>
  <c r="AN25" i="1"/>
  <c r="AN29" i="1"/>
  <c r="AN31" i="1"/>
  <c r="AN33" i="1"/>
  <c r="AN35" i="1"/>
  <c r="AN37" i="1"/>
  <c r="AN39" i="1"/>
  <c r="AN42" i="1"/>
  <c r="AN43" i="1"/>
  <c r="AN44" i="1"/>
  <c r="AN49" i="1"/>
  <c r="AN50" i="1"/>
  <c r="AN51" i="1"/>
  <c r="AN52" i="1"/>
  <c r="AN58" i="1"/>
  <c r="AN60" i="1"/>
  <c r="AN62" i="1"/>
  <c r="AN63" i="1"/>
  <c r="AN67" i="1"/>
  <c r="AN68" i="1"/>
  <c r="AN70" i="1"/>
  <c r="AN71" i="1"/>
  <c r="AN74" i="1"/>
  <c r="AN80" i="1"/>
  <c r="AN82" i="1"/>
  <c r="AN84" i="1"/>
  <c r="AN85" i="1"/>
  <c r="AN86" i="1"/>
  <c r="AN89" i="1"/>
  <c r="AN93" i="1"/>
  <c r="AN94" i="1"/>
  <c r="AN112" i="1"/>
  <c r="AN115" i="1"/>
  <c r="AN116" i="1"/>
  <c r="AN117" i="1"/>
  <c r="AN119" i="1"/>
  <c r="AN120" i="1"/>
  <c r="AN130" i="1"/>
  <c r="AN135" i="1"/>
  <c r="AN137" i="1"/>
  <c r="AN139" i="1"/>
  <c r="AN141" i="1"/>
  <c r="AN142" i="1"/>
  <c r="AN144" i="1"/>
  <c r="AN146" i="1"/>
  <c r="AN149" i="1"/>
  <c r="AN152" i="1"/>
  <c r="AN153" i="1"/>
  <c r="AN154" i="1"/>
  <c r="AN158" i="1"/>
  <c r="AN161" i="1"/>
  <c r="AN166" i="1"/>
  <c r="AN167" i="1"/>
  <c r="AN171" i="1"/>
  <c r="AN174" i="1"/>
  <c r="AN175" i="1"/>
  <c r="AN176" i="1"/>
  <c r="AN183" i="1"/>
  <c r="AN186" i="1"/>
  <c r="AN191" i="1"/>
  <c r="AN192" i="1"/>
  <c r="AN196" i="1"/>
  <c r="AN198" i="1"/>
  <c r="AN199" i="1"/>
  <c r="AN201" i="1"/>
  <c r="AN202" i="1"/>
  <c r="AN205" i="1"/>
  <c r="AN207" i="1"/>
  <c r="AN212" i="1"/>
  <c r="AN216" i="1"/>
  <c r="AN221" i="1"/>
  <c r="AN224" i="1"/>
  <c r="AN225" i="1"/>
  <c r="AN226" i="1"/>
  <c r="AN227" i="1"/>
  <c r="AN229" i="1"/>
  <c r="AN230" i="1"/>
  <c r="AN233" i="1"/>
  <c r="AN234" i="1"/>
  <c r="AN235" i="1"/>
  <c r="AN238" i="1"/>
  <c r="AN245" i="1"/>
  <c r="AN250" i="1"/>
  <c r="AN252" i="1"/>
  <c r="AN256" i="1"/>
  <c r="AN257" i="1"/>
  <c r="AN263" i="1"/>
  <c r="AN266" i="1"/>
  <c r="AN267" i="1"/>
  <c r="AN284" i="1"/>
  <c r="AN290" i="1"/>
  <c r="AN295" i="1"/>
  <c r="AN299" i="1"/>
  <c r="AN302" i="1"/>
  <c r="AN304" i="1"/>
  <c r="AN312" i="1"/>
  <c r="AN320" i="1"/>
  <c r="AN323" i="1"/>
  <c r="AL6" i="1"/>
  <c r="AL14" i="1"/>
  <c r="AL15" i="1"/>
  <c r="AL16" i="1"/>
  <c r="AL18" i="1"/>
  <c r="AL19" i="1"/>
  <c r="AL20" i="1"/>
  <c r="AL21" i="1"/>
  <c r="AL22" i="1"/>
  <c r="AL24" i="1"/>
  <c r="AL25" i="1"/>
  <c r="AL29" i="1"/>
  <c r="AL31" i="1"/>
  <c r="AL33" i="1"/>
  <c r="AL35" i="1"/>
  <c r="AL37" i="1"/>
  <c r="AL39" i="1"/>
  <c r="AL42" i="1"/>
  <c r="AL43" i="1"/>
  <c r="AL44" i="1"/>
  <c r="AL49" i="1"/>
  <c r="AL50" i="1"/>
  <c r="AL51" i="1"/>
  <c r="AL52" i="1"/>
  <c r="AL58" i="1"/>
  <c r="AL60" i="1"/>
  <c r="AL62" i="1"/>
  <c r="AL63" i="1"/>
  <c r="AL67" i="1"/>
  <c r="AL68" i="1"/>
  <c r="AL70" i="1"/>
  <c r="AL71" i="1"/>
  <c r="AL74" i="1"/>
  <c r="AL80" i="1"/>
  <c r="AL82" i="1"/>
  <c r="AL84" i="1"/>
  <c r="AL85" i="1"/>
  <c r="AL86" i="1"/>
  <c r="AL89" i="1"/>
  <c r="AL93" i="1"/>
  <c r="AL94" i="1"/>
  <c r="AL112" i="1"/>
  <c r="AL115" i="1"/>
  <c r="AL116" i="1"/>
  <c r="AL119" i="1"/>
  <c r="AL120" i="1"/>
  <c r="AL129" i="1"/>
  <c r="AL130" i="1"/>
  <c r="AL135" i="1"/>
  <c r="AL137" i="1"/>
  <c r="AL139" i="1"/>
  <c r="AL141" i="1"/>
  <c r="AL142" i="1"/>
  <c r="AL144" i="1"/>
  <c r="AL146" i="1"/>
  <c r="AL149" i="1"/>
  <c r="AL152" i="1"/>
  <c r="AL153" i="1"/>
  <c r="AL154" i="1"/>
  <c r="AL158" i="1"/>
  <c r="AL161" i="1"/>
  <c r="AL166" i="1"/>
  <c r="AL167" i="1"/>
  <c r="AL171" i="1"/>
  <c r="AL174" i="1"/>
  <c r="AL175" i="1"/>
  <c r="AL176" i="1"/>
  <c r="AL177" i="1"/>
  <c r="AL183" i="1"/>
  <c r="AL185" i="1"/>
  <c r="AL186" i="1"/>
  <c r="AL191" i="1"/>
  <c r="AL192" i="1"/>
  <c r="AL196" i="1"/>
  <c r="AL198" i="1"/>
  <c r="AL199" i="1"/>
  <c r="AL201" i="1"/>
  <c r="AL202" i="1"/>
  <c r="AL205" i="1"/>
  <c r="AL207" i="1"/>
  <c r="AL211" i="1"/>
  <c r="AL212" i="1"/>
  <c r="AL216" i="1"/>
  <c r="AL221" i="1"/>
  <c r="AL224" i="1"/>
  <c r="AL225" i="1"/>
  <c r="AL226" i="1"/>
  <c r="AL227" i="1"/>
  <c r="AL229" i="1"/>
  <c r="AL230" i="1"/>
  <c r="AL233" i="1"/>
  <c r="AL234" i="1"/>
  <c r="AL235" i="1"/>
  <c r="AL238" i="1"/>
  <c r="AL245" i="1"/>
  <c r="AL250" i="1"/>
  <c r="AL252" i="1"/>
  <c r="AL256" i="1"/>
  <c r="AL257" i="1"/>
  <c r="AL263" i="1"/>
  <c r="AL266" i="1"/>
  <c r="AL267" i="1"/>
  <c r="AL284" i="1"/>
  <c r="AL290" i="1"/>
  <c r="AL295" i="1"/>
  <c r="AL299" i="1"/>
  <c r="AL302" i="1"/>
  <c r="AL304" i="1"/>
  <c r="AL312" i="1"/>
  <c r="AL320" i="1"/>
  <c r="AL323" i="1"/>
  <c r="AJ5" i="1"/>
  <c r="AJ15" i="1"/>
  <c r="AJ16" i="1"/>
  <c r="AJ18" i="1"/>
  <c r="AJ19" i="1"/>
  <c r="AJ20" i="1"/>
  <c r="AJ21" i="1"/>
  <c r="AJ22" i="1"/>
  <c r="AJ24" i="1"/>
  <c r="AJ25" i="1"/>
  <c r="AJ29" i="1"/>
  <c r="AJ31" i="1"/>
  <c r="AJ33" i="1"/>
  <c r="AJ35" i="1"/>
  <c r="AJ37" i="1"/>
  <c r="AJ39" i="1"/>
  <c r="AJ42" i="1"/>
  <c r="AJ43" i="1"/>
  <c r="AJ44" i="1"/>
  <c r="AJ49" i="1"/>
  <c r="AJ50" i="1"/>
  <c r="AJ51" i="1"/>
  <c r="AJ52" i="1"/>
  <c r="AJ58" i="1"/>
  <c r="AJ60" i="1"/>
  <c r="AJ62" i="1"/>
  <c r="AJ63" i="1"/>
  <c r="AJ67" i="1"/>
  <c r="AJ68" i="1"/>
  <c r="AJ70" i="1"/>
  <c r="AJ71" i="1"/>
  <c r="AJ80" i="1"/>
  <c r="AJ82" i="1"/>
  <c r="AJ84" i="1"/>
  <c r="AJ86" i="1"/>
  <c r="AJ89" i="1"/>
  <c r="AJ93" i="1"/>
  <c r="AJ94" i="1"/>
  <c r="AJ112" i="1"/>
  <c r="AJ115" i="1"/>
  <c r="AJ116" i="1"/>
  <c r="AJ117" i="1"/>
  <c r="AJ119" i="1"/>
  <c r="AJ120" i="1"/>
  <c r="AJ135" i="1"/>
  <c r="AJ137" i="1"/>
  <c r="AJ139" i="1"/>
  <c r="AJ141" i="1"/>
  <c r="AJ142" i="1"/>
  <c r="AJ144" i="1"/>
  <c r="AJ146" i="1"/>
  <c r="AJ149" i="1"/>
  <c r="AJ152" i="1"/>
  <c r="AJ153" i="1"/>
  <c r="AJ154" i="1"/>
  <c r="AJ158" i="1"/>
  <c r="AJ161" i="1"/>
  <c r="AJ166" i="1"/>
  <c r="AJ171" i="1"/>
  <c r="AJ174" i="1"/>
  <c r="AJ175" i="1"/>
  <c r="AJ176" i="1"/>
  <c r="AJ183" i="1"/>
  <c r="AJ186" i="1"/>
  <c r="AJ196" i="1"/>
  <c r="AJ198" i="1"/>
  <c r="AJ199" i="1"/>
  <c r="AJ201" i="1"/>
  <c r="AJ202" i="1"/>
  <c r="AJ205" i="1"/>
  <c r="AJ207" i="1"/>
  <c r="AJ211" i="1"/>
  <c r="AJ212" i="1"/>
  <c r="AJ216" i="1"/>
  <c r="AJ221" i="1"/>
  <c r="AJ225" i="1"/>
  <c r="AJ226" i="1"/>
  <c r="AJ227" i="1"/>
  <c r="AJ229" i="1"/>
  <c r="AJ230" i="1"/>
  <c r="AJ233" i="1"/>
  <c r="AJ234" i="1"/>
  <c r="AJ235" i="1"/>
  <c r="AJ238" i="1"/>
  <c r="AJ245" i="1"/>
  <c r="AJ250" i="1"/>
  <c r="AJ256" i="1"/>
  <c r="AJ257" i="1"/>
  <c r="AJ263" i="1"/>
  <c r="AJ266" i="1"/>
  <c r="AJ267" i="1"/>
  <c r="AJ284" i="1"/>
  <c r="AJ290" i="1"/>
  <c r="AJ295" i="1"/>
  <c r="AJ299" i="1"/>
  <c r="AJ302" i="1"/>
  <c r="AJ304" i="1"/>
  <c r="AJ312" i="1"/>
  <c r="AJ320" i="1"/>
  <c r="AJ323" i="1"/>
  <c r="AH22" i="1"/>
  <c r="AH35" i="1"/>
  <c r="AH51" i="1"/>
  <c r="AH62" i="1"/>
  <c r="AH94" i="1"/>
  <c r="AH117" i="1"/>
  <c r="AH119" i="1"/>
  <c r="AH130" i="1"/>
  <c r="AH141" i="1"/>
  <c r="AH144" i="1"/>
  <c r="AH153" i="1"/>
  <c r="AH154" i="1"/>
  <c r="AH186" i="1"/>
  <c r="AH191" i="1"/>
  <c r="AH201" i="1"/>
  <c r="AH207" i="1"/>
  <c r="AH211" i="1"/>
  <c r="AH227" i="1"/>
  <c r="AH229" i="1"/>
  <c r="AH233" i="1"/>
  <c r="AH257" i="1"/>
  <c r="AH266" i="1"/>
  <c r="AH284" i="1"/>
  <c r="AH295" i="1"/>
  <c r="AH4" i="1"/>
  <c r="AE69" i="1"/>
  <c r="AE71" i="1"/>
  <c r="AE75" i="1"/>
  <c r="AE76" i="1"/>
  <c r="AE80" i="1"/>
  <c r="AE81" i="1"/>
  <c r="AE84" i="1"/>
  <c r="AE85" i="1"/>
  <c r="AE86" i="1"/>
  <c r="AE87" i="1"/>
  <c r="AE88" i="1"/>
  <c r="AE89" i="1"/>
  <c r="AE90" i="1"/>
  <c r="AE92" i="1"/>
  <c r="AE93" i="1"/>
  <c r="AE94" i="1"/>
  <c r="AE95" i="1"/>
  <c r="AE96" i="1"/>
  <c r="AE97" i="1"/>
  <c r="AE99" i="1"/>
  <c r="AE106" i="1"/>
  <c r="AE108" i="1"/>
  <c r="AE109" i="1"/>
  <c r="AE111" i="1"/>
  <c r="AE112" i="1"/>
  <c r="AE113" i="1"/>
  <c r="AE116" i="1"/>
  <c r="AE117" i="1"/>
  <c r="AE121" i="1"/>
  <c r="AE126" i="1"/>
  <c r="AE129" i="1"/>
  <c r="AE131" i="1"/>
  <c r="AE134" i="1"/>
  <c r="AE136" i="1"/>
  <c r="AE139" i="1"/>
  <c r="AE142" i="1"/>
  <c r="AE143" i="1"/>
  <c r="AE144" i="1"/>
  <c r="AE145" i="1"/>
  <c r="AE146" i="1"/>
  <c r="AE147" i="1"/>
  <c r="AE149" i="1"/>
  <c r="AE150" i="1"/>
  <c r="AE154" i="1"/>
  <c r="AE156" i="1"/>
  <c r="AE159" i="1"/>
  <c r="AE160" i="1"/>
  <c r="AE161" i="1"/>
  <c r="AE163" i="1"/>
  <c r="AE166" i="1"/>
  <c r="AE171" i="1"/>
  <c r="AE172" i="1"/>
  <c r="AE174" i="1"/>
  <c r="AE175" i="1"/>
  <c r="AE176" i="1"/>
  <c r="AE177" i="1"/>
  <c r="AE178" i="1"/>
  <c r="AE179" i="1"/>
  <c r="AE185" i="1"/>
  <c r="AE186" i="1"/>
  <c r="AE188" i="1"/>
  <c r="AE192" i="1"/>
  <c r="AE195" i="1"/>
  <c r="AE197" i="1"/>
  <c r="AE201" i="1"/>
  <c r="AE202" i="1"/>
  <c r="AE203" i="1"/>
  <c r="AE204" i="1"/>
  <c r="AE208" i="1"/>
  <c r="AE210" i="1"/>
  <c r="AE216" i="1"/>
  <c r="AE220" i="1"/>
  <c r="AE221" i="1"/>
  <c r="AE222" i="1"/>
  <c r="AE225" i="1"/>
  <c r="AE226" i="1"/>
  <c r="AE235" i="1"/>
  <c r="AE237" i="1"/>
  <c r="AE240" i="1"/>
  <c r="AE243" i="1"/>
  <c r="AE247" i="1"/>
  <c r="AE249" i="1"/>
  <c r="AE250" i="1"/>
  <c r="AE254" i="1"/>
  <c r="AE256" i="1"/>
  <c r="AE257" i="1"/>
  <c r="AE258" i="1"/>
  <c r="AE261" i="1"/>
  <c r="AE266" i="1"/>
  <c r="AE269" i="1"/>
  <c r="AE275" i="1"/>
  <c r="AE277" i="1"/>
  <c r="AE280" i="1"/>
  <c r="AE284" i="1"/>
  <c r="AE285" i="1"/>
  <c r="AE289" i="1"/>
  <c r="AE295" i="1"/>
  <c r="AE296" i="1"/>
  <c r="AE297" i="1"/>
  <c r="AE300" i="1"/>
  <c r="AE302" i="1"/>
  <c r="AE303" i="1"/>
  <c r="AE304" i="1"/>
  <c r="AE305" i="1"/>
  <c r="AE306" i="1"/>
  <c r="AE312" i="1"/>
  <c r="AE313" i="1"/>
  <c r="AE318" i="1"/>
  <c r="AE319" i="1"/>
  <c r="AE320" i="1"/>
  <c r="AE322" i="1"/>
  <c r="AE323" i="1"/>
  <c r="AE11" i="1"/>
  <c r="AL5" i="1"/>
  <c r="BC5" i="1" s="1"/>
  <c r="AJ4" i="1"/>
  <c r="AE66" i="1"/>
  <c r="AE65" i="1"/>
  <c r="AE62" i="1"/>
  <c r="AE61" i="1"/>
  <c r="AE60" i="1"/>
  <c r="AE59" i="1"/>
  <c r="AE58" i="1"/>
  <c r="AE56" i="1"/>
  <c r="AE55" i="1"/>
  <c r="AE53" i="1"/>
  <c r="AE52" i="1"/>
</calcChain>
</file>

<file path=xl/sharedStrings.xml><?xml version="1.0" encoding="utf-8"?>
<sst xmlns="http://schemas.openxmlformats.org/spreadsheetml/2006/main" count="5897" uniqueCount="1471">
  <si>
    <t>PMID</t>
  </si>
  <si>
    <t>Journal/Book</t>
  </si>
  <si>
    <t>DOI</t>
  </si>
  <si>
    <t>Type</t>
  </si>
  <si>
    <t>Subtype</t>
  </si>
  <si>
    <t>Angew Chem Int Ed Engl</t>
  </si>
  <si>
    <t>Inorganic</t>
  </si>
  <si>
    <t>ACS Nano</t>
  </si>
  <si>
    <t>10.1021/acsnano.8b02587</t>
  </si>
  <si>
    <t>ACS Appl Mater Interfaces</t>
  </si>
  <si>
    <t>Nat Nanotechnol</t>
  </si>
  <si>
    <t>Nanoscale</t>
  </si>
  <si>
    <t>Nanomedicine</t>
  </si>
  <si>
    <t>Small</t>
  </si>
  <si>
    <t>Nano Lett</t>
  </si>
  <si>
    <t>Biomaterials</t>
  </si>
  <si>
    <t>10.1021/acsami.7b14593</t>
  </si>
  <si>
    <t>10.1021/acsami.9b10182</t>
  </si>
  <si>
    <t>J Control Release</t>
  </si>
  <si>
    <t>10.1039/c7nr02751f</t>
  </si>
  <si>
    <t>10.1016/j.jconrel.2011.06.004</t>
  </si>
  <si>
    <t>Adv Mater</t>
  </si>
  <si>
    <t>10.1002/adma.201701146</t>
  </si>
  <si>
    <t>Nat Commun</t>
  </si>
  <si>
    <t>10.1016/j.biomaterials.2014.10.065</t>
  </si>
  <si>
    <t>10.1016/j.jconrel.2015.09.029</t>
  </si>
  <si>
    <t>10.1002/anie.201608338</t>
  </si>
  <si>
    <t>10.1016/j.biomaterials.2015.02.019</t>
  </si>
  <si>
    <t>10.1016/j.nano.2012.11.009</t>
  </si>
  <si>
    <t>10.1016/j.jconrel.2013.03.018</t>
  </si>
  <si>
    <t>J Am Chem Soc</t>
  </si>
  <si>
    <t>10.1021/acsami.7b08939</t>
  </si>
  <si>
    <t>10.1016/j.biomaterials.2013.01.014</t>
  </si>
  <si>
    <t>10.1021/am507898z</t>
  </si>
  <si>
    <t>10.1016/j.biomaterials.2011.06.039</t>
  </si>
  <si>
    <t>10.1016/j.biomaterials.2011.09.010</t>
  </si>
  <si>
    <t>10.1039/c3nr01447a</t>
  </si>
  <si>
    <t>10.1021/nn5069258</t>
  </si>
  <si>
    <t>10.1039/c5nr06168g</t>
  </si>
  <si>
    <t>10.1016/j.biomaterials.2013.03.023</t>
  </si>
  <si>
    <t>10.1038/nnano.2010.23</t>
  </si>
  <si>
    <t>10.1021/acsami.5b01991</t>
  </si>
  <si>
    <t>10.1039/c5nr06192j</t>
  </si>
  <si>
    <t>10.1002/smll.201904960</t>
  </si>
  <si>
    <t>Publication_Year</t>
  </si>
  <si>
    <t>Route</t>
  </si>
  <si>
    <t>Sub-route</t>
  </si>
  <si>
    <t>Size_(nm)</t>
  </si>
  <si>
    <t>Zeta_Potential_(mV)</t>
  </si>
  <si>
    <t>Shape</t>
  </si>
  <si>
    <t>Dose_(mg/kg)</t>
  </si>
  <si>
    <t>Coating</t>
  </si>
  <si>
    <t>Tumor_model</t>
  </si>
  <si>
    <t>Cancer_type</t>
  </si>
  <si>
    <t>No._Days_dosing</t>
  </si>
  <si>
    <t>Tumor_Vol_Reduction_(%)</t>
  </si>
  <si>
    <t>Off_target_1_accumulation_(%)</t>
  </si>
  <si>
    <t>Off_target_2_accumulation_(%)</t>
  </si>
  <si>
    <t>Off_target_3_accumulation_(%)</t>
  </si>
  <si>
    <t>Tumor model</t>
  </si>
  <si>
    <t>Cancer type</t>
  </si>
  <si>
    <t>No. Days of Dosing</t>
  </si>
  <si>
    <t>Local</t>
  </si>
  <si>
    <t>Hydrogel</t>
  </si>
  <si>
    <t>Spherical</t>
  </si>
  <si>
    <t>Polymer</t>
  </si>
  <si>
    <t>Allograft heterotopic</t>
  </si>
  <si>
    <t>Brain</t>
  </si>
  <si>
    <t>Systemic</t>
  </si>
  <si>
    <t>Patches</t>
  </si>
  <si>
    <t>Rod</t>
  </si>
  <si>
    <t>Nucleic acid</t>
  </si>
  <si>
    <t>Allograft orthotopic</t>
  </si>
  <si>
    <t>Breast</t>
  </si>
  <si>
    <t>Microneedles</t>
  </si>
  <si>
    <t>Plate</t>
  </si>
  <si>
    <t>Antibody</t>
  </si>
  <si>
    <t>Xenograft heterotopic</t>
  </si>
  <si>
    <t>Cervix</t>
  </si>
  <si>
    <t>IV</t>
  </si>
  <si>
    <t>Other</t>
  </si>
  <si>
    <t>Proteins</t>
  </si>
  <si>
    <t>Xenograft orthotopic</t>
  </si>
  <si>
    <t>Colon</t>
  </si>
  <si>
    <t>Sub-cutaneous</t>
  </si>
  <si>
    <t>Liver</t>
  </si>
  <si>
    <t>Oral</t>
  </si>
  <si>
    <t>None</t>
  </si>
  <si>
    <t>Lung</t>
  </si>
  <si>
    <t>IP</t>
  </si>
  <si>
    <t>Ovary</t>
  </si>
  <si>
    <t>Inhalation</t>
  </si>
  <si>
    <t>Pancreas</t>
  </si>
  <si>
    <t>Prostate</t>
  </si>
  <si>
    <t>Skin</t>
  </si>
  <si>
    <t>&gt;15</t>
  </si>
  <si>
    <t>Delivery_Efficiency_(%ID/g)</t>
  </si>
  <si>
    <t>Drugs</t>
  </si>
  <si>
    <t>Glycosides</t>
  </si>
  <si>
    <t>Polymer-Drugs</t>
  </si>
  <si>
    <t>Nucleic acid-Drugs</t>
  </si>
  <si>
    <t>Polymer-mAb</t>
  </si>
  <si>
    <t>Polymer-Proteins</t>
  </si>
  <si>
    <t>Proteins-Drugs</t>
  </si>
  <si>
    <t>Loading</t>
  </si>
  <si>
    <t>Peptide</t>
  </si>
  <si>
    <t>Coating details</t>
  </si>
  <si>
    <t>Cube</t>
  </si>
  <si>
    <t>Off_target_3_accumulation</t>
  </si>
  <si>
    <t>Off_target_2_accumulation</t>
  </si>
  <si>
    <t>Off_target_1_accumulation</t>
  </si>
  <si>
    <t>siRNA</t>
  </si>
  <si>
    <t>Intratumoral</t>
  </si>
  <si>
    <t>Core</t>
  </si>
  <si>
    <t>Ultrasound</t>
  </si>
  <si>
    <t>Laser irradation</t>
  </si>
  <si>
    <t>Photothermal</t>
  </si>
  <si>
    <t>Magnetic Field</t>
  </si>
  <si>
    <t>IC50</t>
  </si>
  <si>
    <t>Iron oxide</t>
  </si>
  <si>
    <t>Gold</t>
  </si>
  <si>
    <t>Diagnostic</t>
  </si>
  <si>
    <t>Theragnostics</t>
  </si>
  <si>
    <t>Therapy</t>
  </si>
  <si>
    <t>Study strategy</t>
  </si>
  <si>
    <t>Dose_other data</t>
  </si>
  <si>
    <t>Chemotherapy</t>
  </si>
  <si>
    <t>Star</t>
  </si>
  <si>
    <t>Size details</t>
  </si>
  <si>
    <t>Distribution Half-life_(h)</t>
  </si>
  <si>
    <t>Elimination Half-life_(h)</t>
  </si>
  <si>
    <t>Chemically-induced</t>
  </si>
  <si>
    <t>Photodynamic therapy</t>
  </si>
  <si>
    <t>Loading details</t>
  </si>
  <si>
    <t>Silica</t>
  </si>
  <si>
    <t>Imaging</t>
  </si>
  <si>
    <t>MR imaging</t>
  </si>
  <si>
    <t>Fluorescence</t>
  </si>
  <si>
    <t>#</t>
  </si>
  <si>
    <t>10.1002/anie.201708689</t>
  </si>
  <si>
    <t>10.1021/acsnano.8b00940</t>
  </si>
  <si>
    <t>10.1021/acsami.6b16486</t>
  </si>
  <si>
    <t>10.1021/acsnano.7b02048</t>
  </si>
  <si>
    <t>10.1021/acsnano.8b00204</t>
  </si>
  <si>
    <t>10.1038/s41565-019-0373-6</t>
  </si>
  <si>
    <t>10.1021/acsnano.9b00097</t>
  </si>
  <si>
    <t>10.1021/acsami.8b18288</t>
  </si>
  <si>
    <t>10.1021/acsnano.9b06040</t>
  </si>
  <si>
    <t>10.1016/j.nano.2018.07.014</t>
  </si>
  <si>
    <t>10.1021/acsnano.8b00482</t>
  </si>
  <si>
    <t>10.1021/acsnano.7b08242</t>
  </si>
  <si>
    <t>10.1039/c7nr08509e</t>
  </si>
  <si>
    <t>10.1002/smll.201801851</t>
  </si>
  <si>
    <t>10.1021/acsnano.8b01440</t>
  </si>
  <si>
    <t>10.1021/acs.nanolett.7b04162</t>
  </si>
  <si>
    <t>10.1021/acsnano.8b00027</t>
  </si>
  <si>
    <t>10.1021/acsami.9b05943</t>
  </si>
  <si>
    <t>10.1021/acsami.9b12879</t>
  </si>
  <si>
    <t>10.1002/anie.201903256</t>
  </si>
  <si>
    <t>10.1016/j.nano.2018.05.019</t>
  </si>
  <si>
    <t>10.1021/acsami.9b00495</t>
  </si>
  <si>
    <t>10.1016/j.biomaterials.2019.119223</t>
  </si>
  <si>
    <t>10.1016/j.nano.2017.11.019</t>
  </si>
  <si>
    <t>10.1016/j.nano.2018.01.007</t>
  </si>
  <si>
    <t>10.1039/c8nr02429d</t>
  </si>
  <si>
    <t>10.1021/acsami.7b02303</t>
  </si>
  <si>
    <t>10.1021/acsami.8b12758</t>
  </si>
  <si>
    <t>10.1039/c8nr00663f</t>
  </si>
  <si>
    <t>10.1016/j.jconrel.2016.11.021</t>
  </si>
  <si>
    <t>10.1039/c9nr03821c</t>
  </si>
  <si>
    <t>10.1021/acsami.8b21488</t>
  </si>
  <si>
    <t>10.1016/j.jconrel.2017.11.003</t>
  </si>
  <si>
    <t>10.1021/acsami.7b14705</t>
  </si>
  <si>
    <t>10.1021/acs.nanolett.8b02670</t>
  </si>
  <si>
    <t>10.1016/j.biomaterials.2016.11.056</t>
  </si>
  <si>
    <t>10.1016/j.nano.2018.01.021</t>
  </si>
  <si>
    <t>10.1021/acs.nanolett.8b03174</t>
  </si>
  <si>
    <t>10.1016/j.biomaterials.2012.05.047</t>
  </si>
  <si>
    <t>10.1039/c9nr00918c</t>
  </si>
  <si>
    <t>10.1039/c8nr09849b</t>
  </si>
  <si>
    <t>10.1016/j.biomaterials.2017.04.007</t>
  </si>
  <si>
    <t>10.1021/acsnano.8b01424</t>
  </si>
  <si>
    <t>10.1039/c9nr00041k</t>
  </si>
  <si>
    <t>10.1016/j.nano.2018.12.005</t>
  </si>
  <si>
    <t>10.1021/acsnano.7b01346</t>
  </si>
  <si>
    <t>10.1016/j.biomaterials.2017.12.003</t>
  </si>
  <si>
    <t>10.1021/acsami.6b15185</t>
  </si>
  <si>
    <t>10.1002/smll.201403481</t>
  </si>
  <si>
    <t>10.1002/anie.201609043</t>
  </si>
  <si>
    <t>10.1021/acs.nanolett.7b05323</t>
  </si>
  <si>
    <t>10.1039/c7nr04979j</t>
  </si>
  <si>
    <t>10.1021/acsami.8b19565</t>
  </si>
  <si>
    <t>10.1016/j.biomaterials.2016.08.051</t>
  </si>
  <si>
    <t>10.1016/j.biomaterials.2014.05.046</t>
  </si>
  <si>
    <t>10.1002/anie.201709648</t>
  </si>
  <si>
    <t>10.1039/c8nr03895c</t>
  </si>
  <si>
    <t>10.1016/j.biomaterials.2016.08.014</t>
  </si>
  <si>
    <t>10.1016/j.nano.2012.06.004</t>
  </si>
  <si>
    <t>10.1016/j.biomaterials.2018.01.050</t>
  </si>
  <si>
    <t>10.1016/j.biomaterials.2016.12.027</t>
  </si>
  <si>
    <t>10.1016/j.nano.2014.12.016</t>
  </si>
  <si>
    <t>10.1016/j.nano.2018.10.004</t>
  </si>
  <si>
    <t>10.1021/acsnano.6b06658</t>
  </si>
  <si>
    <t>10.1021/acsami.7b14851</t>
  </si>
  <si>
    <t>10.1016/j.biomaterials.2016.05.017</t>
  </si>
  <si>
    <t>10.1021/acs.nanolett.6b00599</t>
  </si>
  <si>
    <t>10.1021/acsami.9b14186</t>
  </si>
  <si>
    <t>10.1021/acsami.7b09458</t>
  </si>
  <si>
    <t>10.1021/acsami.8b08574</t>
  </si>
  <si>
    <t>10.1021/am500302t</t>
  </si>
  <si>
    <t>10.1016/j.biomaterials.2016.03.030</t>
  </si>
  <si>
    <t>10.1021/acsnano.7b07486</t>
  </si>
  <si>
    <t>10.1021/acsami.9b15751</t>
  </si>
  <si>
    <t>10.1021/acsami.8b21679</t>
  </si>
  <si>
    <t>10.1038/ncomms13818</t>
  </si>
  <si>
    <t>10.1021/acsnano.8b03212</t>
  </si>
  <si>
    <t>10.1021/acsnano.6b02231</t>
  </si>
  <si>
    <t>10.1021/acsnano.8b01508</t>
  </si>
  <si>
    <t>10.1021/acsami.9b05358</t>
  </si>
  <si>
    <t>10.1039/c8nr04437f</t>
  </si>
  <si>
    <t>10.1016/j.biomaterials.2018.02.032</t>
  </si>
  <si>
    <t>10.1016/j.biomaterials.2017.01.007</t>
  </si>
  <si>
    <t>10.1016/j.biomaterials.2016.02.007</t>
  </si>
  <si>
    <t>10.1016/j.biomaterials.2017.05.030</t>
  </si>
  <si>
    <t>10.1016/j.biomaterials.2018.02.043</t>
  </si>
  <si>
    <t>10.1021/acsami.8b12897</t>
  </si>
  <si>
    <t>10.1021/acsnano.5b01939</t>
  </si>
  <si>
    <t>10.1016/j.biomaterials.2017.06.036</t>
  </si>
  <si>
    <t>10.1002/smll.201301998</t>
  </si>
  <si>
    <t>10.1038/s41467-018-05118-3</t>
  </si>
  <si>
    <t>10.1002/smll.201602526</t>
  </si>
  <si>
    <t>10.1021/acsnano.5b05931</t>
  </si>
  <si>
    <t>10.1002/smll.201800740</t>
  </si>
  <si>
    <t>10.1002/adma.201603917</t>
  </si>
  <si>
    <t>10.1016/j.jconrel.2016.03.030</t>
  </si>
  <si>
    <t>10.1039/c7nr03172f</t>
  </si>
  <si>
    <t>10.1021/acsnano.6b05070</t>
  </si>
  <si>
    <t>10.1002/smll.201802934</t>
  </si>
  <si>
    <t>10.1016/j.jconrel.2015.08.037</t>
  </si>
  <si>
    <t>10.1016/j.biomaterials.2015.09.038</t>
  </si>
  <si>
    <t>10.1002/smll.201402179</t>
  </si>
  <si>
    <t>10.1016/j.biomaterials.2015.05.006</t>
  </si>
  <si>
    <t>10.1016/j.jconrel.2015.05.265</t>
  </si>
  <si>
    <t>10.1002/smll.201470036</t>
  </si>
  <si>
    <t>10.1021/nn405663h</t>
  </si>
  <si>
    <t>10.1016/j.jconrel.2016.02.010</t>
  </si>
  <si>
    <t>10.1021/am504071z</t>
  </si>
  <si>
    <t>10.1039/c9nr02140j</t>
  </si>
  <si>
    <t>10.1021/acsnano.7b05908</t>
  </si>
  <si>
    <t>10.1016/j.biomaterials.2014.11.053</t>
  </si>
  <si>
    <t>10.1021/acsami.8b17533</t>
  </si>
  <si>
    <t>10.1021/nl5045378</t>
  </si>
  <si>
    <t>10.1016/j.nano.2013.04.007</t>
  </si>
  <si>
    <t>10.1039/c4nr05742b</t>
  </si>
  <si>
    <t>10.1039/c6nr08172j</t>
  </si>
  <si>
    <t>10.1016/j.biomaterials.2014.10.007</t>
  </si>
  <si>
    <t>10.1016/j.nano.2015.09.012</t>
  </si>
  <si>
    <t>10.1016/j.biomaterials.2013.09.008</t>
  </si>
  <si>
    <t>10.1002/smll.200901557</t>
  </si>
  <si>
    <t>10.1021/nn402201w</t>
  </si>
  <si>
    <t>10.1002/anie.201308494</t>
  </si>
  <si>
    <t>10.1039/c7nr01064h</t>
  </si>
  <si>
    <t>10.1021/nn400223a</t>
  </si>
  <si>
    <t>10.1039/c6nr02618d</t>
  </si>
  <si>
    <t>10.1021/nn304332s</t>
  </si>
  <si>
    <t>10.1016/j.biomaterials.2013.06.041</t>
  </si>
  <si>
    <t>10.1021/ja412001e</t>
  </si>
  <si>
    <t>10.1021/acsnano.5b07473</t>
  </si>
  <si>
    <t>10.1021/acsami.5b06206</t>
  </si>
  <si>
    <t>10.1016/j.nano.2015.04.001</t>
  </si>
  <si>
    <t>10.1016/j.nano.2011.01.002</t>
  </si>
  <si>
    <t>10.1016/j.jconrel.2014.07.054</t>
  </si>
  <si>
    <t>10.1016/j.biomaterials.2016.06.033</t>
  </si>
  <si>
    <t>10.1016/j.jconrel.2017.10.009</t>
  </si>
  <si>
    <t>10.1002/smll.201603990</t>
  </si>
  <si>
    <t>10.1016/j.biomaterials.2016.05.023</t>
  </si>
  <si>
    <t>10.1039/c5nr08980h</t>
  </si>
  <si>
    <t>10.1039/c7nr01077j</t>
  </si>
  <si>
    <t>10.1021/nn300464r</t>
  </si>
  <si>
    <t>10.1021/acsami.5b09274</t>
  </si>
  <si>
    <t>10.1002/smll.201401440</t>
  </si>
  <si>
    <t>10.1016/j.jconrel.2016.08.041</t>
  </si>
  <si>
    <t>10.1016/j.biomaterials.2017.09.029</t>
  </si>
  <si>
    <t>10.1016/j.biomaterials.2008.08.038</t>
  </si>
  <si>
    <t>10.1021/acsami.6b06883</t>
  </si>
  <si>
    <t>10.1039/c9nr06513j</t>
  </si>
  <si>
    <t>10.1021/acsnano.6b05113</t>
  </si>
  <si>
    <t>10.1039/c0nr00359j</t>
  </si>
  <si>
    <t>10.1016/j.biomaterials.2013.11.068</t>
  </si>
  <si>
    <t>10.1021/nl900031y</t>
  </si>
  <si>
    <t>10.1002/smll.201201779</t>
  </si>
  <si>
    <t>10.1021/acsami.6b00853</t>
  </si>
  <si>
    <t>10.1039/c5nr03119b</t>
  </si>
  <si>
    <t>10.1016/j.biomaterials.2010.06.031</t>
  </si>
  <si>
    <t>10.1016/j.biomaterials.2017.01.021</t>
  </si>
  <si>
    <t>10.1021/nn5027802</t>
  </si>
  <si>
    <t>10.1021/acsami.7b09599</t>
  </si>
  <si>
    <t>10.1038/ncomms14069</t>
  </si>
  <si>
    <t>10.1039/c5nr01408e</t>
  </si>
  <si>
    <t>10.1002/anie.201506115</t>
  </si>
  <si>
    <t>10.1021/acsami.5b12329</t>
  </si>
  <si>
    <t>10.1021/acsami.9b09296</t>
  </si>
  <si>
    <t>10.1016/j.nano.2009.11.001</t>
  </si>
  <si>
    <t>10.1016/j.biomaterials.2014.03.065</t>
  </si>
  <si>
    <t>10.1016/j.jconrel.2014.10.021</t>
  </si>
  <si>
    <t>10.1016/j.jconrel.2013.07.020</t>
  </si>
  <si>
    <t>10.1021/nn301282m</t>
  </si>
  <si>
    <t>10.1016/j.biomaterials.2011.01.001</t>
  </si>
  <si>
    <t>10.1021/acsami.6b04827</t>
  </si>
  <si>
    <t>10.1002/smll.201400194</t>
  </si>
  <si>
    <t>10.1038/nnano.2015.343</t>
  </si>
  <si>
    <t>10.1021/nn406258m</t>
  </si>
  <si>
    <t>10.1016/j.nano.2015.12.380</t>
  </si>
  <si>
    <t>10.1021/acsnano.5b05563</t>
  </si>
  <si>
    <t>10.1016/j.jconrel.2014.03.045</t>
  </si>
  <si>
    <t>10.1039/c5nr07955a</t>
  </si>
  <si>
    <t>10.1021/nn406632u</t>
  </si>
  <si>
    <t>10.1021/nn503349g</t>
  </si>
  <si>
    <t>10.1021/nl070557d</t>
  </si>
  <si>
    <t>10.1039/c6nr07172d</t>
  </si>
  <si>
    <t>10.1016/j.biomaterials.2012.08.034</t>
  </si>
  <si>
    <t>10.1002/smll.201702714</t>
  </si>
  <si>
    <t>10.1016/j.biomaterials.2013.05.059</t>
  </si>
  <si>
    <t>10.1039/c3nr00170a</t>
  </si>
  <si>
    <t>10.1021/nl802915q</t>
  </si>
  <si>
    <t>10.1016/j.biomaterials.2015.07.058</t>
  </si>
  <si>
    <t>10.1016/j.biomaterials.2016.03.040</t>
  </si>
  <si>
    <t>10.1039/c8nr05300f</t>
  </si>
  <si>
    <t>10.1021/acsami.6b05677</t>
  </si>
  <si>
    <t>10.1021/am5001823</t>
  </si>
  <si>
    <t>10.1039/c5nr07496g</t>
  </si>
  <si>
    <t>10.1021/nl304111v</t>
  </si>
  <si>
    <t>10.1021/acsami.6b07770</t>
  </si>
  <si>
    <t>10.1021/nn901884d</t>
  </si>
  <si>
    <t>10.1021/acsami.5b04548</t>
  </si>
  <si>
    <t>10.1016/j.nano.2007.09.001</t>
  </si>
  <si>
    <t>10.1016/j.biomaterials.2011.10.052</t>
  </si>
  <si>
    <t>10.1038/nnano.2009.333</t>
  </si>
  <si>
    <t>10.1021/nn100736c</t>
  </si>
  <si>
    <t>10.1016/j.jconrel.2012.05.045</t>
  </si>
  <si>
    <t>10.1002/smll.201403517</t>
  </si>
  <si>
    <t>10.1039/c7nr03847j</t>
  </si>
  <si>
    <t>10.1016/j.biomaterials.2014.04.038</t>
  </si>
  <si>
    <t>10.1016/j.nano.2016.09.002</t>
  </si>
  <si>
    <t>10.1016/j.biomaterials.2015.06.012</t>
  </si>
  <si>
    <t>10.1021/nn103047r</t>
  </si>
  <si>
    <t>10.1039/c5nr08253f</t>
  </si>
  <si>
    <t>10.1002/smll.201302765</t>
  </si>
  <si>
    <t>10.1002/smll.201000903</t>
  </si>
  <si>
    <t>10.1016/j.nano.2015.04.002</t>
  </si>
  <si>
    <t>10.1021/acsnano.7b04461</t>
  </si>
  <si>
    <t>10.1016/j.biomaterials.2008.12.038</t>
  </si>
  <si>
    <t>10.1021/acsami.9b00469</t>
  </si>
  <si>
    <t>10.1021/acsnano.5b00406</t>
  </si>
  <si>
    <t>10.1039/c4nr05386a</t>
  </si>
  <si>
    <t>10.1021/ja305154a</t>
  </si>
  <si>
    <t>10.1039/c3nr05269a</t>
  </si>
  <si>
    <t>10.1016/j.biomaterials.2013.03.009</t>
  </si>
  <si>
    <t>10.1002/anie.201703657</t>
  </si>
  <si>
    <t>10.1021/acsami.6b13351</t>
  </si>
  <si>
    <t>10.1021/nl050074e</t>
  </si>
  <si>
    <t>10.1002/smll.201302252</t>
  </si>
  <si>
    <t>10.1016/j.jconrel.2017.08.027</t>
  </si>
  <si>
    <t>10.1002/smll.201503961</t>
  </si>
  <si>
    <t>10.1016/j.biomaterials.2015.03.048</t>
  </si>
  <si>
    <t>10.1039/c4nr01927j</t>
  </si>
  <si>
    <t>10.1039/c4nr04569f</t>
  </si>
  <si>
    <t>10.1002/adma.201401499</t>
  </si>
  <si>
    <t>10.1039/c5nr01055a</t>
  </si>
  <si>
    <t>10.1021/nn503779d</t>
  </si>
  <si>
    <t>10.1021/acsami.6b03165</t>
  </si>
  <si>
    <t>10.1021/nn304347g</t>
  </si>
  <si>
    <t>10.1016/j.biomaterials.2013.07.034</t>
  </si>
  <si>
    <t>10.1039/c5nr06501a</t>
  </si>
  <si>
    <t>10.1039/c2nr32760k</t>
  </si>
  <si>
    <t>10.1021/acs.nanolett.6b02547</t>
  </si>
  <si>
    <t>10.1002/smll.201302924</t>
  </si>
  <si>
    <t>10.1002/adma.201604894</t>
  </si>
  <si>
    <t>10.1039/c2nr31616a</t>
  </si>
  <si>
    <t>10.1002/smll.201302719</t>
  </si>
  <si>
    <t>10.1039/c3nr05468c</t>
  </si>
  <si>
    <t>10.1021/am500761x</t>
  </si>
  <si>
    <t>10.1021/acsami.5b04999</t>
  </si>
  <si>
    <t>10.1021/nn400669r</t>
  </si>
  <si>
    <t>10.1021/acsnano.6b03874</t>
  </si>
  <si>
    <t>10.1016/j.biomaterials.2012.09.054</t>
  </si>
  <si>
    <t>10.1016/j.nano.2016.02.002</t>
  </si>
  <si>
    <t>10.1016/j.biomaterials.2013.07.084</t>
  </si>
  <si>
    <t>10.1021/nn403258w</t>
  </si>
  <si>
    <t>10.1002/smll.201300696</t>
  </si>
  <si>
    <t>10.1016/j.nano.2012.02.005</t>
  </si>
  <si>
    <t>10.1021/jacs.8b00368</t>
  </si>
  <si>
    <t>10.1002/smll.201100927</t>
  </si>
  <si>
    <t>10.1039/c9nr08475d</t>
  </si>
  <si>
    <t>10.1039/c2nr31687k</t>
  </si>
  <si>
    <t>10.1039/c5nr07552a</t>
  </si>
  <si>
    <t>10.1021/ja071471p</t>
  </si>
  <si>
    <t>10.1016/j.nano.2007.11.005</t>
  </si>
  <si>
    <t>10.1016/j.jconrel.2009.07.007</t>
  </si>
  <si>
    <t>10.1016/j.biomaterials.2011.10.017</t>
  </si>
  <si>
    <t>10.1021/ja801631c</t>
  </si>
  <si>
    <t>10.1021/nn9017334</t>
  </si>
  <si>
    <t>10.1002/anie.201902612</t>
  </si>
  <si>
    <t>10.1002/smll.201101789</t>
  </si>
  <si>
    <t>10.1016/j.biomaterials.2019.119606</t>
  </si>
  <si>
    <t>10.1039/c6nr03143a</t>
  </si>
  <si>
    <t>10.1002/smll.201670150</t>
  </si>
  <si>
    <t>10.1002/smll.201602896</t>
  </si>
  <si>
    <t>10.1021/nl200858y</t>
  </si>
  <si>
    <t>10.1016/j.biomaterials.2012.11.044</t>
  </si>
  <si>
    <t>10.1039/c1nr11277e</t>
  </si>
  <si>
    <t>10.1039/c7nr06286a</t>
  </si>
  <si>
    <t>10.1016/j.jconrel.2011.10.028</t>
  </si>
  <si>
    <t>10.1016/j.biomaterials.2013.03.027</t>
  </si>
  <si>
    <t>10.1021/acsami.0c03957</t>
  </si>
  <si>
    <t>10.1021/nn1015117</t>
  </si>
  <si>
    <t>10.1002/adma.201505023</t>
  </si>
  <si>
    <t>10.1021/acsnano.9b08460</t>
  </si>
  <si>
    <t>10.1039/c5nr09120a</t>
  </si>
  <si>
    <t>10.1021/acsnano.9b08798</t>
  </si>
  <si>
    <t>10.1038/ncomms7570</t>
  </si>
  <si>
    <t>10.1021/am405378x</t>
  </si>
  <si>
    <t>10.1039/c9nr06347a</t>
  </si>
  <si>
    <t>10.1021/am500715f</t>
  </si>
  <si>
    <t>10.1039/d0nr00809e</t>
  </si>
  <si>
    <t>10.1002/adma.201501420</t>
  </si>
  <si>
    <t>10.1021/acsnano.0c00468</t>
  </si>
  <si>
    <t>10.1021/nl8037147</t>
  </si>
  <si>
    <t>10.1002/adma.201503201</t>
  </si>
  <si>
    <t>10.1002/adma.201104714</t>
  </si>
  <si>
    <t>10.1002/anie.201203193</t>
  </si>
  <si>
    <t>10.1021/acsami.9b22072</t>
  </si>
  <si>
    <t>10.1021/acsami.9b23632</t>
  </si>
  <si>
    <t>10.1002/anie.201208096</t>
  </si>
  <si>
    <t>10.1002/adma.201204623</t>
  </si>
  <si>
    <t>10.1039/c9nr08471a</t>
  </si>
  <si>
    <t>101.2</t>
  </si>
  <si>
    <t>26.5</t>
  </si>
  <si>
    <t>4.04</t>
  </si>
  <si>
    <t>59.3</t>
  </si>
  <si>
    <t>88.4</t>
  </si>
  <si>
    <t>158.3</t>
  </si>
  <si>
    <t>4.7</t>
  </si>
  <si>
    <t>85.4</t>
  </si>
  <si>
    <t>36.6</t>
  </si>
  <si>
    <t>179.9</t>
  </si>
  <si>
    <t>85.3</t>
  </si>
  <si>
    <t>94.6</t>
  </si>
  <si>
    <t>12.1</t>
  </si>
  <si>
    <t>10.8</t>
  </si>
  <si>
    <t>43.3</t>
  </si>
  <si>
    <t>63.4</t>
  </si>
  <si>
    <t>See size note</t>
  </si>
  <si>
    <t>89; 79</t>
  </si>
  <si>
    <t>57.3 ± 9.4 nm (mean length), 16.2 ± 1.9 nm (mean width)</t>
  </si>
  <si>
    <t>Using PCS (n=3 - 89 nm); Using TEM (n=20 - 79 nm)</t>
  </si>
  <si>
    <t>55 nm long, 20 nm wide</t>
  </si>
  <si>
    <t>36.4</t>
  </si>
  <si>
    <t>-5.28</t>
  </si>
  <si>
    <t>-25.1</t>
  </si>
  <si>
    <t>38</t>
  </si>
  <si>
    <t>-34.5</t>
  </si>
  <si>
    <t>10</t>
  </si>
  <si>
    <t>-39.4</t>
  </si>
  <si>
    <t>-33.7</t>
  </si>
  <si>
    <t>6.5</t>
  </si>
  <si>
    <t>-26</t>
  </si>
  <si>
    <t>20.4</t>
  </si>
  <si>
    <t>-5</t>
  </si>
  <si>
    <t>8.79</t>
  </si>
  <si>
    <t>-13.1</t>
  </si>
  <si>
    <t>9</t>
  </si>
  <si>
    <t>-2.55</t>
  </si>
  <si>
    <t>-24.8</t>
  </si>
  <si>
    <t>6.2</t>
  </si>
  <si>
    <t>-26.5</t>
  </si>
  <si>
    <t>26.9</t>
  </si>
  <si>
    <t>-9.4</t>
  </si>
  <si>
    <t>-14.76</t>
  </si>
  <si>
    <t>-23.3</t>
  </si>
  <si>
    <t>28.5</t>
  </si>
  <si>
    <t>-28.6</t>
  </si>
  <si>
    <t>34</t>
  </si>
  <si>
    <t>PEG</t>
  </si>
  <si>
    <t>BSA</t>
  </si>
  <si>
    <t>Glutathione</t>
  </si>
  <si>
    <t>Bisnaphthalamide analogues</t>
  </si>
  <si>
    <t>Meso-tetra-(4-sulfonatophenyl) porphyrin-Gadolinium (TTPS4-Gd)</t>
  </si>
  <si>
    <t>PEG-Lanthanide ion</t>
  </si>
  <si>
    <t>Amine-terminated G5 PAMAM dendrimers sequentially conjugated with FI, PEGylated a-TOS, and PEGylated FA (G5.NH2-FI-(PEG-TOS)-(PEG-FA))</t>
  </si>
  <si>
    <t>Graphitic shell</t>
  </si>
  <si>
    <t>Idocyanine green (IGC)</t>
  </si>
  <si>
    <t>Perfluorohexane (PFH)</t>
  </si>
  <si>
    <t>Pyrene-aspirin</t>
  </si>
  <si>
    <t>0.333</t>
  </si>
  <si>
    <t>0.000009</t>
  </si>
  <si>
    <t>5 nM</t>
  </si>
  <si>
    <t>1.4 mg</t>
  </si>
  <si>
    <t>10^10/mouse (photothermal imaging); 10^5/mouse (anti-cancer efficacy)</t>
  </si>
  <si>
    <t>3 mg/ml</t>
  </si>
  <si>
    <t>0.1 M (+10 mg/kg α-TOS)</t>
  </si>
  <si>
    <t>43.25 µg/ml</t>
  </si>
  <si>
    <t xml:space="preserve"> </t>
  </si>
  <si>
    <t>19.2 µM</t>
  </si>
  <si>
    <t>10.5</t>
  </si>
  <si>
    <t>0.0752</t>
  </si>
  <si>
    <t>17.7</t>
  </si>
  <si>
    <t>2.9</t>
  </si>
  <si>
    <t>3.3</t>
  </si>
  <si>
    <t>Tumor volume (control)</t>
  </si>
  <si>
    <t>Tumor volume (treated)</t>
  </si>
  <si>
    <t>40.43</t>
  </si>
  <si>
    <t>0.61</t>
  </si>
  <si>
    <t>63.2</t>
  </si>
  <si>
    <t>Tumor Accumulation</t>
  </si>
  <si>
    <t>Muscle (%)</t>
  </si>
  <si>
    <t>Heart (%)</t>
  </si>
  <si>
    <t>Liver (%)</t>
  </si>
  <si>
    <t>Spleen (%)</t>
  </si>
  <si>
    <t>Lung (%)</t>
  </si>
  <si>
    <t>Brain (%)</t>
  </si>
  <si>
    <t>Kidney (%)</t>
  </si>
  <si>
    <t>Bladder (%)</t>
  </si>
  <si>
    <t>Skin (%)</t>
  </si>
  <si>
    <t>Colon (%)</t>
  </si>
  <si>
    <t>Notes</t>
  </si>
  <si>
    <t>Skin Accumulation</t>
  </si>
  <si>
    <t>Bladder Accumulation</t>
  </si>
  <si>
    <t>Kidney  Accumulation</t>
  </si>
  <si>
    <t>Brain Accumulation</t>
  </si>
  <si>
    <t>Lung Accumulation</t>
  </si>
  <si>
    <t>Spleen Accumulation</t>
  </si>
  <si>
    <t>Liver Accumulation</t>
  </si>
  <si>
    <t>Heart Accumulation</t>
  </si>
  <si>
    <t>Muscle Accumulation</t>
  </si>
  <si>
    <t>Core details</t>
  </si>
  <si>
    <t>TAT peptide + cas9-Plk-1 + Lipid (DOTAP, DOPE, Cholesterol) + PEG-DSPE</t>
  </si>
  <si>
    <t>Silicon Phthalocyanine (Pc4)</t>
  </si>
  <si>
    <t>PEG + Prostate Specific Membrane Antigen-1 (PSMA-1)</t>
  </si>
  <si>
    <t>0.17 nM</t>
  </si>
  <si>
    <t>0.07 (drug dose)</t>
  </si>
  <si>
    <t>Cy5-Anti-miR-21</t>
  </si>
  <si>
    <t>Tumor cell-derived extracellular vesicles</t>
  </si>
  <si>
    <t>Iron oxide with a gold layer</t>
  </si>
  <si>
    <t>Spleen</t>
  </si>
  <si>
    <t>3 × 10^11 particles + 5 mg/kg Doxorubicin</t>
  </si>
  <si>
    <t>Gene therapy</t>
  </si>
  <si>
    <t>Gene therapy + Chemotherapy</t>
  </si>
  <si>
    <t>Immunotherapy</t>
  </si>
  <si>
    <t>Photothermal + Chemotherapy</t>
  </si>
  <si>
    <t>Methotrexate</t>
  </si>
  <si>
    <t>Stomach Accumulation</t>
  </si>
  <si>
    <t>Stomach (%)</t>
  </si>
  <si>
    <t>Kidney</t>
  </si>
  <si>
    <t>5 (drug dose)</t>
  </si>
  <si>
    <t>LA-PEG-MTX</t>
  </si>
  <si>
    <t>Fe3O4 NPs + Gold shell encapsulation</t>
  </si>
  <si>
    <t>Poly(N-isopropylacrylamide-
co-acrylamide (PNIPAm-co-Aam) + PEG</t>
  </si>
  <si>
    <t>Doxorubicin</t>
  </si>
  <si>
    <t>2 mg/ml (not specificed if it is the drug dose)</t>
  </si>
  <si>
    <t>Laser irradiation + Magnetic field</t>
  </si>
  <si>
    <t>Laser irradiation + Chemotherapy</t>
  </si>
  <si>
    <t>Laser irradiation + Gene therapy</t>
  </si>
  <si>
    <t>Magnetic Field + Chemotherapy</t>
  </si>
  <si>
    <t>Magnetic Field + Laser irradiation + Gene Therapy</t>
  </si>
  <si>
    <t>Gene therapy + Magnetic field</t>
  </si>
  <si>
    <t>Ultrasound + Chemotherapy</t>
  </si>
  <si>
    <t>Magnetic field + Immunotherapy</t>
  </si>
  <si>
    <t>Magnetic field + Radiofrequency + Laser irradiation</t>
  </si>
  <si>
    <t>Photodynamic + Magnetic field</t>
  </si>
  <si>
    <t>Photodynamic (Photosensitizers) + Magnetic field + Chemotherapy</t>
  </si>
  <si>
    <t>Magnetic field + Radiofrequency + Chemotherapy</t>
  </si>
  <si>
    <t>Photodynamic (Photosensitizers) + Magnetic field + Photothermal</t>
  </si>
  <si>
    <t>Photodynamic + Chemotherapy</t>
  </si>
  <si>
    <t>Laser irradiation + Immunotherapy</t>
  </si>
  <si>
    <t>Ultrasound + Magnetic field</t>
  </si>
  <si>
    <t>Magnetic Field + Laser irradiation + Chemotherapy</t>
  </si>
  <si>
    <t>MRI + Fluorescence</t>
  </si>
  <si>
    <t>Fluorescence + MRI + CT</t>
  </si>
  <si>
    <t>MRI + CT</t>
  </si>
  <si>
    <t>DEM, CT, MRI, and NIRF</t>
  </si>
  <si>
    <t>Magnetic particle imaging</t>
  </si>
  <si>
    <t>Fluorescence + Photoacoustic</t>
  </si>
  <si>
    <t>PET+MRI+Phostoacoustic</t>
  </si>
  <si>
    <t>Optoacoustic Tomography</t>
  </si>
  <si>
    <t>MRI + Optical imaging</t>
  </si>
  <si>
    <t>Photoacoustic</t>
  </si>
  <si>
    <t>NIRF + MRI</t>
  </si>
  <si>
    <t>Luminescence + SPECT</t>
  </si>
  <si>
    <t>NIRF + MRI + PET</t>
  </si>
  <si>
    <t>MPI + MRI</t>
  </si>
  <si>
    <t>MRI + Ultrasound imaging</t>
  </si>
  <si>
    <t>MRI + Photoacoustic</t>
  </si>
  <si>
    <t>MRI + Thermoacoustic</t>
  </si>
  <si>
    <t>MRI + Optoacoustic</t>
  </si>
  <si>
    <t>MRI + PET</t>
  </si>
  <si>
    <t>MRI + Luminescence</t>
  </si>
  <si>
    <t>PET/SPECT</t>
  </si>
  <si>
    <t>MRI + X-Ray</t>
  </si>
  <si>
    <t>Luminescence + PET + Fluorescence</t>
  </si>
  <si>
    <t>Infrared thermal imaging + MRI</t>
  </si>
  <si>
    <t>MRI + Fluorescence + Luminescence</t>
  </si>
  <si>
    <t>US and pMMUS imaging system</t>
  </si>
  <si>
    <t>Luminescence</t>
  </si>
  <si>
    <t>PET</t>
  </si>
  <si>
    <t>Ultrasound + CT</t>
  </si>
  <si>
    <t>Fluorescence + MRI + Photoacoustic</t>
  </si>
  <si>
    <t>CT</t>
  </si>
  <si>
    <t>MRI</t>
  </si>
  <si>
    <t>Magnetoacoustic tomography</t>
  </si>
  <si>
    <t>PET + Photoacoustic</t>
  </si>
  <si>
    <t>PLGA</t>
  </si>
  <si>
    <t>1 mg anti-PD1 peptide + 0.5 mg hollow gold nanoshell</t>
  </si>
  <si>
    <t>Hollow gold nanoshell</t>
  </si>
  <si>
    <t>Anti-PD1 peptide</t>
  </si>
  <si>
    <t>carbon dot supported attomically dispersed gold</t>
  </si>
  <si>
    <t>Triphenylphosphine + cinnamaldehyde</t>
  </si>
  <si>
    <t>64 ug/mouse</t>
  </si>
  <si>
    <t>Zoledronic acid</t>
  </si>
  <si>
    <t>Gold nanorods enclosed inside mesoporous silica NPs</t>
  </si>
  <si>
    <t>&gt; 500 μg/mL</t>
  </si>
  <si>
    <t>-34.2</t>
  </si>
  <si>
    <t>Oligonucleotides</t>
  </si>
  <si>
    <t>MALAT1-specific antisense oligonucleotide</t>
  </si>
  <si>
    <t>Equivalent to 100 ug of antisense oligonucleotide</t>
  </si>
  <si>
    <t>Liposome</t>
  </si>
  <si>
    <t>Gastric</t>
  </si>
  <si>
    <t>Exosomes</t>
  </si>
  <si>
    <t>Iron and gold nanoclusters</t>
  </si>
  <si>
    <t>Silver</t>
  </si>
  <si>
    <t>0.75 mM [Ag+Au]</t>
  </si>
  <si>
    <t>103Pd:Pd</t>
  </si>
  <si>
    <t>Radioactive elements</t>
  </si>
  <si>
    <t>Radioactive therapy</t>
  </si>
  <si>
    <t>Photothermal therapy</t>
  </si>
  <si>
    <t>Corona (from mouse serum)</t>
  </si>
  <si>
    <t>Chlorin e6</t>
  </si>
  <si>
    <t>Photodynamic + Phothothermal therapy</t>
  </si>
  <si>
    <t>Photodynamic + Photothermal therapy</t>
  </si>
  <si>
    <t>9.63 ug/kg Ce6</t>
  </si>
  <si>
    <t>Platinum</t>
  </si>
  <si>
    <t>Gold nanoshell + amino-functionalized porous metal–organic frameworks (NH2-MOFs)</t>
  </si>
  <si>
    <t>Radiotherapy</t>
  </si>
  <si>
    <t>Photothermal therapy + Chemotherapy +  Gene therapy</t>
  </si>
  <si>
    <t>Sorafenib</t>
  </si>
  <si>
    <t>Polycationic mesoporous silica shell + antioncogene p53</t>
  </si>
  <si>
    <t>CT + Photoacoustic</t>
  </si>
  <si>
    <t>377 ug of SF-Au@HSN-PGEA, 15 ug of p53</t>
  </si>
  <si>
    <t>Photodynamic + Photothermal + Chemotherapy</t>
  </si>
  <si>
    <t>Copper sulfide shell + poly
(N-isopropylacrylamide-co-acrylamide) (P(NIPAM-co-AM)) + yolk-shell</t>
  </si>
  <si>
    <t>Heart</t>
  </si>
  <si>
    <t>-18.5</t>
  </si>
  <si>
    <t>YHWYGYTPQNVIKKKKYCC peptide</t>
  </si>
  <si>
    <t>Nasopharyngeal</t>
  </si>
  <si>
    <t>Catalytic medicine + Photothermal therapy</t>
  </si>
  <si>
    <t>Glutamine and lysine + Ferrous iron + Transglutaminase</t>
  </si>
  <si>
    <t>2 mg/ml</t>
  </si>
  <si>
    <t>Radiotherapy + Photothermal therapy + Chemotherapy</t>
  </si>
  <si>
    <t>Triangle</t>
  </si>
  <si>
    <t>Folic acid-linked PEG</t>
  </si>
  <si>
    <t>Tirapazamine</t>
  </si>
  <si>
    <t>Hybrid gold triangle-mesoporous silica</t>
  </si>
  <si>
    <t>PEG + 4-mercaptobenzoic
acid (MBA) + Doxorubicin</t>
  </si>
  <si>
    <t>0.95 uM</t>
  </si>
  <si>
    <t>Therapy + Pharmacokinetics</t>
  </si>
  <si>
    <t>PEG-Trastuzumab</t>
  </si>
  <si>
    <t>Thiolated PEGs</t>
  </si>
  <si>
    <t>25 nm (length) x 5 nm (diameter)</t>
  </si>
  <si>
    <t>1-octy1-3-methylimidazolium hexafluorophosphate</t>
  </si>
  <si>
    <t>Iron</t>
  </si>
  <si>
    <t>BSA-Au nanoclusters</t>
  </si>
  <si>
    <t>Not enough information provided</t>
  </si>
  <si>
    <t>Polymer-peptide</t>
  </si>
  <si>
    <t>PEG + RME peptide + H5WYG peptide</t>
  </si>
  <si>
    <t>0.487</t>
  </si>
  <si>
    <t>0.5 ug/ml</t>
  </si>
  <si>
    <t>Quinacrine</t>
  </si>
  <si>
    <t>CN-PPV polymer + PSMA polymer + NIR775 dye + LyP-1 peptide</t>
  </si>
  <si>
    <t>Fe3O4 + Gold</t>
  </si>
  <si>
    <t>1 (NPs)</t>
  </si>
  <si>
    <t>with 2 mg/kg doxorubicin simultaneously</t>
  </si>
  <si>
    <t>Double layer of Ag/Au</t>
  </si>
  <si>
    <t>3.3 mg/kg Fe</t>
  </si>
  <si>
    <t>Photothermal + Magnetic field</t>
  </si>
  <si>
    <t>-8.62</t>
  </si>
  <si>
    <t>PEG + AK peptide + R8-RGD + 2-cyano-6-aminobenzothioazole</t>
  </si>
  <si>
    <t>3 (drug dose)</t>
  </si>
  <si>
    <t>MPR + MRI + Fluorescence + Photoacoustic</t>
  </si>
  <si>
    <t>MRI + two-photon optical imaging</t>
  </si>
  <si>
    <t>Fluorescence  + Photoacoustic + CT</t>
  </si>
  <si>
    <t>Folic acid + PEI + PEG (FPP) + siRNA</t>
  </si>
  <si>
    <t>Au/Fe3O4 nanoparticles</t>
  </si>
  <si>
    <t>Photothermal  + Gene therapy</t>
  </si>
  <si>
    <t>siPLK-1 (100 ug/mouse), Au-Fe3O4 (500 ug/mouse)</t>
  </si>
  <si>
    <t>38 nm (diameter), 115 nm (length)</t>
  </si>
  <si>
    <t>PEG + Doxorubicin</t>
  </si>
  <si>
    <t>1 mg/ml</t>
  </si>
  <si>
    <t>BSA + Au + PEG + Folic acid + Doxorubicin</t>
  </si>
  <si>
    <t>single-walled carbon nanotubes</t>
  </si>
  <si>
    <t>1013.95</t>
  </si>
  <si>
    <t>1146.86</t>
  </si>
  <si>
    <t>13.61</t>
  </si>
  <si>
    <t>628.11</t>
  </si>
  <si>
    <t>682.4</t>
  </si>
  <si>
    <t>1937.7</t>
  </si>
  <si>
    <t>1074.41</t>
  </si>
  <si>
    <t>7.03</t>
  </si>
  <si>
    <t>618.65</t>
  </si>
  <si>
    <t>12.08</t>
  </si>
  <si>
    <t>10.55</t>
  </si>
  <si>
    <t>1585.31</t>
  </si>
  <si>
    <t>1562.16</t>
  </si>
  <si>
    <t>1.08</t>
  </si>
  <si>
    <t>16.82</t>
  </si>
  <si>
    <t>427.69</t>
  </si>
  <si>
    <t>9.97</t>
  </si>
  <si>
    <t>4981.15</t>
  </si>
  <si>
    <t>45.81</t>
  </si>
  <si>
    <t>576.09</t>
  </si>
  <si>
    <t>6.09</t>
  </si>
  <si>
    <t>342.1</t>
  </si>
  <si>
    <t>6.67</t>
  </si>
  <si>
    <t>511.67</t>
  </si>
  <si>
    <t>964.75</t>
  </si>
  <si>
    <t>0.68</t>
  </si>
  <si>
    <t>7.185</t>
  </si>
  <si>
    <t>2559.8</t>
  </si>
  <si>
    <t>11.84</t>
  </si>
  <si>
    <t>16.49</t>
  </si>
  <si>
    <t>0.085</t>
  </si>
  <si>
    <t>11.64</t>
  </si>
  <si>
    <t>4.06</t>
  </si>
  <si>
    <t>5.47</t>
  </si>
  <si>
    <t>7.7</t>
  </si>
  <si>
    <t>9.08</t>
  </si>
  <si>
    <t>-29.2</t>
  </si>
  <si>
    <t>24.3</t>
  </si>
  <si>
    <t>-20.8</t>
  </si>
  <si>
    <t>3.08</t>
  </si>
  <si>
    <t>299.7</t>
  </si>
  <si>
    <t>261.9</t>
  </si>
  <si>
    <t>41.3</t>
  </si>
  <si>
    <t>3.1</t>
  </si>
  <si>
    <t>14.5</t>
  </si>
  <si>
    <t>161.24</t>
  </si>
  <si>
    <t>175.65</t>
  </si>
  <si>
    <t>0.55</t>
  </si>
  <si>
    <t>17.24</t>
  </si>
  <si>
    <t>82.4</t>
  </si>
  <si>
    <t>21.25</t>
  </si>
  <si>
    <t>41.63</t>
  </si>
  <si>
    <t>0.74</t>
  </si>
  <si>
    <t>1.84</t>
  </si>
  <si>
    <t>0.81</t>
  </si>
  <si>
    <t>5.25</t>
  </si>
  <si>
    <t>445.75</t>
  </si>
  <si>
    <t>0.14</t>
  </si>
  <si>
    <t>3.93</t>
  </si>
  <si>
    <t>164.62</t>
  </si>
  <si>
    <t>0.03</t>
  </si>
  <si>
    <t>164.61</t>
  </si>
  <si>
    <t>6.65</t>
  </si>
  <si>
    <t>128.76</t>
  </si>
  <si>
    <t>0.13</t>
  </si>
  <si>
    <t>1.09</t>
  </si>
  <si>
    <t>89.17</t>
  </si>
  <si>
    <t>201.67</t>
  </si>
  <si>
    <t>288.6</t>
  </si>
  <si>
    <t>0.19</t>
  </si>
  <si>
    <t>0.497</t>
  </si>
  <si>
    <t>70.1</t>
  </si>
  <si>
    <t>5.5</t>
  </si>
  <si>
    <t>7.96</t>
  </si>
  <si>
    <t>28.77</t>
  </si>
  <si>
    <t>24.22</t>
  </si>
  <si>
    <t>81.36</t>
  </si>
  <si>
    <t>496.6</t>
  </si>
  <si>
    <t>8.58</t>
  </si>
  <si>
    <t>18.23</t>
  </si>
  <si>
    <t>2.26</t>
  </si>
  <si>
    <t>2.66</t>
  </si>
  <si>
    <t>4.75</t>
  </si>
  <si>
    <t>7.72</t>
  </si>
  <si>
    <t>1.02</t>
  </si>
  <si>
    <t>5.52</t>
  </si>
  <si>
    <t>0.53</t>
  </si>
  <si>
    <t>1.24</t>
  </si>
  <si>
    <t>3.48</t>
  </si>
  <si>
    <t>184.6</t>
  </si>
  <si>
    <t>0.23</t>
  </si>
  <si>
    <t>3.03</t>
  </si>
  <si>
    <t>31.8</t>
  </si>
  <si>
    <t>9.99</t>
  </si>
  <si>
    <t>0.04</t>
  </si>
  <si>
    <t>2.71</t>
  </si>
  <si>
    <t>1.51</t>
  </si>
  <si>
    <t>1.17</t>
  </si>
  <si>
    <t>16.72</t>
  </si>
  <si>
    <t>23.32</t>
  </si>
  <si>
    <t>10.88</t>
  </si>
  <si>
    <t>15.51</t>
  </si>
  <si>
    <t>74.89</t>
  </si>
  <si>
    <t>22.4</t>
  </si>
  <si>
    <t>61.6</t>
  </si>
  <si>
    <t>15.2</t>
  </si>
  <si>
    <t>20.11</t>
  </si>
  <si>
    <t>13.22</t>
  </si>
  <si>
    <t>6.04</t>
  </si>
  <si>
    <t>11.94</t>
  </si>
  <si>
    <t>12.89</t>
  </si>
  <si>
    <t>8.18</t>
  </si>
  <si>
    <t>5.16</t>
  </si>
  <si>
    <t>9.82</t>
  </si>
  <si>
    <t>2.72</t>
  </si>
  <si>
    <t>28.29</t>
  </si>
  <si>
    <t>10.39</t>
  </si>
  <si>
    <t>94.4</t>
  </si>
  <si>
    <t>10.49</t>
  </si>
  <si>
    <t>30.79</t>
  </si>
  <si>
    <t>5.75</t>
  </si>
  <si>
    <t>2.53</t>
  </si>
  <si>
    <t>20.61</t>
  </si>
  <si>
    <t>1.89</t>
  </si>
  <si>
    <t>3.23</t>
  </si>
  <si>
    <t>6.75</t>
  </si>
  <si>
    <t>720.6</t>
  </si>
  <si>
    <t>13.45</t>
  </si>
  <si>
    <t>1.61</t>
  </si>
  <si>
    <t>0.64</t>
  </si>
  <si>
    <t>14.89</t>
  </si>
  <si>
    <t>1.66</t>
  </si>
  <si>
    <t>4.3</t>
  </si>
  <si>
    <t>1.34</t>
  </si>
  <si>
    <t>2.25</t>
  </si>
  <si>
    <t>3.39</t>
  </si>
  <si>
    <t>2.37</t>
  </si>
  <si>
    <t>9.1</t>
  </si>
  <si>
    <t>356.9</t>
  </si>
  <si>
    <t>0.12</t>
  </si>
  <si>
    <t>3.16</t>
  </si>
  <si>
    <t>2.62</t>
  </si>
  <si>
    <t>6.93</t>
  </si>
  <si>
    <t>2.47</t>
  </si>
  <si>
    <t>25.08</t>
  </si>
  <si>
    <t>4.09</t>
  </si>
  <si>
    <t>3.67</t>
  </si>
  <si>
    <t>4.91</t>
  </si>
  <si>
    <t>44.92</t>
  </si>
  <si>
    <t>19.1</t>
  </si>
  <si>
    <t>5652.44</t>
  </si>
  <si>
    <t>872.8</t>
  </si>
  <si>
    <t>192.4</t>
  </si>
  <si>
    <t>183.3</t>
  </si>
  <si>
    <t>83.4</t>
  </si>
  <si>
    <t>227.1</t>
  </si>
  <si>
    <t>251.4</t>
  </si>
  <si>
    <t>276.2</t>
  </si>
  <si>
    <t>4603.3</t>
  </si>
  <si>
    <t>329.7</t>
  </si>
  <si>
    <t>89.3</t>
  </si>
  <si>
    <t>157.3</t>
  </si>
  <si>
    <t>57.5</t>
  </si>
  <si>
    <t>71.8</t>
  </si>
  <si>
    <t>139.8</t>
  </si>
  <si>
    <t>216.2</t>
  </si>
  <si>
    <t>145.9</t>
  </si>
  <si>
    <t>90.1</t>
  </si>
  <si>
    <t>156.8</t>
  </si>
  <si>
    <t>102.7</t>
  </si>
  <si>
    <t>3.5</t>
  </si>
  <si>
    <t>71.4</t>
  </si>
  <si>
    <t>73.5</t>
  </si>
  <si>
    <t>161.7</t>
  </si>
  <si>
    <t>53.3</t>
  </si>
  <si>
    <t>24.8</t>
  </si>
  <si>
    <t>PEG + BSA + anti-EGFR D11 antibody</t>
  </si>
  <si>
    <t>0.206 uM</t>
  </si>
  <si>
    <t>1-thio-beta-D-glucose</t>
  </si>
  <si>
    <t>27 mg/ml (gold concentration)</t>
  </si>
  <si>
    <t>Silk fibroin</t>
  </si>
  <si>
    <t>100 ug/ml</t>
  </si>
  <si>
    <t>5 mg/kg (drug dosage)</t>
  </si>
  <si>
    <t>Pt shell + CRDD peptide + doxorubicin</t>
  </si>
  <si>
    <t>0.92 ug/ml</t>
  </si>
  <si>
    <t>CGGGKKKKKKKKKK peptide + triphenylphosphonium (TPP) + 
thermal initiator 2,2′-Azobis[N-(2-carboxyethyl)-2-methylpropionamidine]
hydrate (V057) + fluoresceinamine (FA) or
cyanine5.5 (Cy5.5)</t>
  </si>
  <si>
    <t>Gold nanostar + R8 peptide + TPP-KLA peptide + Doxorubicin</t>
  </si>
  <si>
    <t>Hyaluronic acid</t>
  </si>
  <si>
    <t>Polyacrylic acid + PKKKRKV peptide + cisplatin</t>
  </si>
  <si>
    <t>1.5 (drug dosage)</t>
  </si>
  <si>
    <t>2.46 uM Au</t>
  </si>
  <si>
    <t>PEG + PeptideCGGG(KLAKLAK)2 + peptide CYGRKKRRQRRR</t>
  </si>
  <si>
    <t>Poly(beta-thioester)</t>
  </si>
  <si>
    <t>0.477 mM</t>
  </si>
  <si>
    <t>Optoacoustic + CT + MRI</t>
  </si>
  <si>
    <t>Photothermal + Radiotherapy</t>
  </si>
  <si>
    <t>MnO2 nanoparticles + Gold nanoshell</t>
  </si>
  <si>
    <t>Hyaluronic acid + Dopamine</t>
  </si>
  <si>
    <t>Polyethylenimine</t>
  </si>
  <si>
    <r>
      <t xml:space="preserve">20 </t>
    </r>
    <r>
      <rPr>
        <sz val="11"/>
        <color theme="1"/>
        <rFont val="Calibri"/>
        <family val="2"/>
      </rPr>
      <t>µ</t>
    </r>
    <r>
      <rPr>
        <sz val="9.9"/>
        <color theme="1"/>
        <rFont val="Calibri"/>
        <family val="2"/>
      </rPr>
      <t>g Au</t>
    </r>
  </si>
  <si>
    <t>This paper does not use gold NPs, but Titanium nitride NPs, which are compared to gold nanorods but have a better performance</t>
  </si>
  <si>
    <t>Gold nanorods with a Gadolinium shell</t>
  </si>
  <si>
    <t>Raman</t>
  </si>
  <si>
    <t>Gold NPs + shell of copper(II) carboxylate metal-organic frameworks</t>
  </si>
  <si>
    <t>Aptamer</t>
  </si>
  <si>
    <t>2 mg/ml, 4% Doxorubicin loading</t>
  </si>
  <si>
    <t>Hollow gold nanoparticles</t>
  </si>
  <si>
    <t>Radiotherapy + Chemotherapy</t>
  </si>
  <si>
    <t>Gold nanorod + Selenium shell</t>
  </si>
  <si>
    <t>10.89 uM</t>
  </si>
  <si>
    <t>Chitosan + RGD peptide + ACPP peptide</t>
  </si>
  <si>
    <t>Coumarin-6</t>
  </si>
  <si>
    <r>
      <t xml:space="preserve">Mesoporous silica + </t>
    </r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scheme val="minor"/>
      </rPr>
      <t>-cyclodextrin + Peptide RLA ](RLARLAR)2] + Adamantane + 2,3-dimethylmaleic anhydride (DMA)-
modified chitosan oligosaccharide-block -poly (ethylene glycol) polymer (CS(DMA)-PEG)</t>
    </r>
  </si>
  <si>
    <t>Hollow porous silics nanocapsules</t>
  </si>
  <si>
    <t>Gold nanostar + PEG</t>
  </si>
  <si>
    <t>Ultrasound + CT + Photoacoustic + Thermal imaging</t>
  </si>
  <si>
    <t>32 nM (Au concentration9</t>
  </si>
  <si>
    <t>Gold + Silver</t>
  </si>
  <si>
    <t>Thermally-sensitive programmable bacteria transformed with plasmids expressing therapeutic protein TNF-α, and then decorated with bio-mineralized gold nanoparticles
(AuNPs)</t>
  </si>
  <si>
    <t>Bio-mineralized gold nanoparticles</t>
  </si>
  <si>
    <t>Thermally-sensitive programmable bacteria transformed with plasmids expressing therapeutic protein TNF-α</t>
  </si>
  <si>
    <t>Hybrid iron oxide-gold nanoparticles</t>
  </si>
  <si>
    <t>3 (drug dosage)</t>
  </si>
  <si>
    <t>1.37 μg/ml</t>
  </si>
  <si>
    <t>Mesoporous silica with gold nanoshells</t>
  </si>
  <si>
    <t>Multispectral optoacoustic tomography + MIR + CT + Near infra-red fluorescence</t>
  </si>
  <si>
    <t>1.5 mg/ml</t>
  </si>
  <si>
    <t>No in vivo studies</t>
  </si>
  <si>
    <t>200 ug/ml</t>
  </si>
  <si>
    <t>PEG-Mitoxantrone</t>
  </si>
  <si>
    <t>-24.3</t>
  </si>
  <si>
    <t>Review Article</t>
  </si>
  <si>
    <t>Magnetic hyperthermia</t>
  </si>
  <si>
    <t>HBV capsid</t>
  </si>
  <si>
    <t>Gold NPs + tumor targeting affibody peptide + His6-spacer-Tyr6</t>
  </si>
  <si>
    <t>1.5 ug Au in 100 ul PBS</t>
  </si>
  <si>
    <t>Glutathione S-transferase + Gd</t>
  </si>
  <si>
    <t>-10.2</t>
  </si>
  <si>
    <t>Gold + Gadolimium</t>
  </si>
  <si>
    <t>0.11 M Au, 150 ul (CT); 5 mM Gd, 150 ul (MRI); 0.11 M, 50 ul (Fluorescence)</t>
  </si>
  <si>
    <t>Local and systemic</t>
  </si>
  <si>
    <t>IV and intratumoral</t>
  </si>
  <si>
    <t>PEG + Goserelin</t>
  </si>
  <si>
    <t>-2.2</t>
  </si>
  <si>
    <t>Glutathione S-transferase + cNGR peptide (cyclic Asn-Gly-Arg)</t>
  </si>
  <si>
    <t>Au3+ concentration = 5 mM, Gd3+ concentration = 16 mM, 200 μL</t>
  </si>
  <si>
    <t>0.098</t>
  </si>
  <si>
    <t>Hyaluronic acid + Diclofenac</t>
  </si>
  <si>
    <t>-20.4</t>
  </si>
  <si>
    <t>Length = 39.6 nm; Width = 10.5 nm</t>
  </si>
  <si>
    <t>200 ug/ml Gold Nanorods + 0.8 nM Diclofenac</t>
  </si>
  <si>
    <t>63.5; See size note</t>
  </si>
  <si>
    <t>Aptamer (AS1411) + cyclic RGD + MPA dye + Doxorubicin</t>
  </si>
  <si>
    <t>0.005 (Doxorubicin equivalent)</t>
  </si>
  <si>
    <t>Tetraazacyclododecanetriacetic acid (DO3A) + Diethylenetriaminepentaacetic acid (DTPA) + Gadolinium</t>
  </si>
  <si>
    <t>8.8 umol/kg; 5.5 umol/kg</t>
  </si>
  <si>
    <t>ATP aptamer + rC-DNA + rG-DNA</t>
  </si>
  <si>
    <t>Thermal imaging</t>
  </si>
  <si>
    <t>1.74 uM</t>
  </si>
  <si>
    <t>8 nmol/kg (appoximately 5 mg Doxorubicin/kg)</t>
  </si>
  <si>
    <t>Erythrocyte membrane</t>
  </si>
  <si>
    <t>Ultrasound + Photoacoustic</t>
  </si>
  <si>
    <t>125 ug (Au content), 150 ul</t>
  </si>
  <si>
    <t>Fluorescent silica NPs + patchy gold</t>
  </si>
  <si>
    <t>Mesoporous silica + PEG + Doxorubicin</t>
  </si>
  <si>
    <t>5 mg/ml, 50 ul</t>
  </si>
  <si>
    <t>Cy5.5 modified peptide chains</t>
  </si>
  <si>
    <t>50 nM, 200 ml</t>
  </si>
  <si>
    <t>Mesoporous silica + PEG + Folic acid</t>
  </si>
  <si>
    <t>200-250 nm lenght; 100+120 nm width</t>
  </si>
  <si>
    <t>3.83 ug/ml</t>
  </si>
  <si>
    <t>Mesoporous silica + cisplatin + Avastin + AE105 peptide</t>
  </si>
  <si>
    <t>140.5 nm lenght; 65.9 nm width</t>
  </si>
  <si>
    <t>The authors evaluated the injection of gold NP-loaded glioma cells in the mice to assess their influence in tumor development</t>
  </si>
  <si>
    <t>Dendrimer + PEG + RGD (arginine-glycine-aspartic acid) peptide + 2,2′,2″-(10-(2-(2,5-dioxopyrrolidin-1-yloxy)-2-
oxoethyl)-1,4,7,10-tetraazacyclododecane-1,4,7-triyl) triacetic
acid/Gd(III) (DOTA/Gd(III))</t>
  </si>
  <si>
    <t>100 ul; 0.1 M Au, 10 mM Gd</t>
  </si>
  <si>
    <t>PEG + Trastuzumab</t>
  </si>
  <si>
    <t>Triphenyl phosphonium</t>
  </si>
  <si>
    <t>50 ul gold solution (1 g/L Au)</t>
  </si>
  <si>
    <t>100 ug of AuNPs in 100 ul</t>
  </si>
  <si>
    <t>MRI + Ultrasound + Fluorescence</t>
  </si>
  <si>
    <t>Dipalmitoylphosphatidylcholine (DPPC) + cholesterol + N,N-bis(2-hydroxyethyl)-N-methyl-N-(2-cholesteryloxycarbonyl aminoethyl) ammonium bromide (BHEM-Chol) + 2-distearoyl-sn-glycero-3-phosphoethanolamine-N-[methoxy(poly(ethylene
glycol))-2000] (DSPE-PEG2000)</t>
  </si>
  <si>
    <t>100-130</t>
  </si>
  <si>
    <t>MRI + CT + Photothermal</t>
  </si>
  <si>
    <t>Polyethyleneimine  + Hyaluronic acid</t>
  </si>
  <si>
    <t>Iron oxide + gold shell</t>
  </si>
  <si>
    <t>0.1 ml PBS with 32 mM Au</t>
  </si>
  <si>
    <t>DNA (poly(C) sequences) + AS1411 aptamers</t>
  </si>
  <si>
    <t>0.5 (Doxorubicin dose)</t>
  </si>
  <si>
    <t>0.62 uM</t>
  </si>
  <si>
    <t>Paclitaxel</t>
  </si>
  <si>
    <t>Nitrogen-doped carbon nanotube cups corked with gold</t>
  </si>
  <si>
    <t>550 nm (lenght), 55 nm (width)</t>
  </si>
  <si>
    <t>Gold nanoclusters + Chlorin e6</t>
  </si>
  <si>
    <t>Gd-doped layered double hydroxide</t>
  </si>
  <si>
    <t>2 (equivalent to Chlorin e6)</t>
  </si>
  <si>
    <t>200 mL (2.7x10^12 nanostars/mL)</t>
  </si>
  <si>
    <t>Nanobodies (2Rb17c and cAbBcII10)</t>
  </si>
  <si>
    <t>SM5-1 antibody</t>
  </si>
  <si>
    <t>1.67 mg NPs per 10 g</t>
  </si>
  <si>
    <t>PEG + U11 peptide + Cathepsin E-sensitive PDT therapy prodrug +  Cyanine dye Cy5.5</t>
  </si>
  <si>
    <t>2 pmol NPs</t>
  </si>
  <si>
    <t>Minus 10 to minus 17</t>
  </si>
  <si>
    <t>Mesoporous silica + PEG</t>
  </si>
  <si>
    <t>2 mg/ml, 150 ul</t>
  </si>
  <si>
    <t>Cystamine + Doxorubicin</t>
  </si>
  <si>
    <t>Gold NPs</t>
  </si>
  <si>
    <t>CT + Fluorescence</t>
  </si>
  <si>
    <t>Primary human T-cells transduced to express the F4 melanoma-specific TCR and GFP</t>
  </si>
  <si>
    <t>16-20x10^6 F4-transduced and GNPs loaded lymphocytes</t>
  </si>
  <si>
    <t>PEG + Anti-RhoJ antibody + Iodine</t>
  </si>
  <si>
    <t>PEG + Cy5</t>
  </si>
  <si>
    <t>1.5x10^11 particles</t>
  </si>
  <si>
    <t>Characterization of the distribution of gold nanoparticles within the major immune populations of the spleen</t>
  </si>
  <si>
    <t>Antisense oligonucleotide complementary to a specific pituitary adenylate cyclase-activating polypeptide (PACAP) receptor (PAC1R) + Doxorubicin</t>
  </si>
  <si>
    <t>Lipid bilayer (1,2-dioleoyl-sn-glycero-3-phosphocholine (DOPC) and 1, 2-di-(9Z-octadecenoyl)-3-trimethylammonium-propane (DOTAP)) + verteporfin + Calcein</t>
  </si>
  <si>
    <t>5 mmol/L HAuCl4 (0.1 mL) + 0.1 mL FeCl2 solution (10 mmol/L)</t>
  </si>
  <si>
    <t>This paper focus on melanoidin for theranostic applications, using only gold nanorods as a comparison control</t>
  </si>
  <si>
    <t>Optoacoustic Tomography + Raman</t>
  </si>
  <si>
    <t>Silica functionalized with PEG</t>
  </si>
  <si>
    <t>3.5×10^-9 M, 150 ul</t>
  </si>
  <si>
    <t>MRI + Raman</t>
  </si>
  <si>
    <t>Azide + IR783B + GD-DTPA</t>
  </si>
  <si>
    <t>20-25</t>
  </si>
  <si>
    <t>0.02 mmol Gd3+/kg</t>
  </si>
  <si>
    <t>Mesoporous silica NPs + Doxorubicin + Gemcitabine</t>
  </si>
  <si>
    <t>Bovine serum albumin</t>
  </si>
  <si>
    <t>KTLLPTPYC peptide sequence</t>
  </si>
  <si>
    <t>50 ug (Gemcitabine equivalent)</t>
  </si>
  <si>
    <t>Gemcitabine</t>
  </si>
  <si>
    <t>Legumain + Doxorubicin</t>
  </si>
  <si>
    <t>3 (Doxorubicin equivalent)</t>
  </si>
  <si>
    <t>Bismuth selenide</t>
  </si>
  <si>
    <t>Gold shell + Cy3.5-modified antagomiR-152 + TAT-HA2 peptide + folic acid-mediated cell penetrating peptide</t>
  </si>
  <si>
    <t>Doxorubicin + azide</t>
  </si>
  <si>
    <t>5 (Doxorubicin equivalent)</t>
  </si>
  <si>
    <t>FTIR + Raman + Fluorescence</t>
  </si>
  <si>
    <t>This study uses macrophages transduced with gold nanorods as a therapeutic application</t>
  </si>
  <si>
    <t>105 ug Au in approximately 1x10^6 macrophages</t>
  </si>
  <si>
    <t>30 nm (lenght), 7 nm (width)</t>
  </si>
  <si>
    <t>PEG + Ovalbumin peptide + CpG adjuvant</t>
  </si>
  <si>
    <t>2×10^11 AuNP-OVA and 10^12 AuNP-CpG (equivalent to 50 μg OVA and 4.7 μg CpG)</t>
  </si>
  <si>
    <t>1×10^10 Adenovirus equivalent</t>
  </si>
  <si>
    <t xml:space="preserve">PEG + Adenovirus </t>
  </si>
  <si>
    <t>Paper not available</t>
  </si>
  <si>
    <t>Silver with a hollow gold shell</t>
  </si>
  <si>
    <t>Intestine Accumulation</t>
  </si>
  <si>
    <t>Intestine</t>
  </si>
  <si>
    <t>200 μL, 2x10^11 particles/mL</t>
  </si>
  <si>
    <t>Photoacoustic + Chemotherapy</t>
  </si>
  <si>
    <t>Paclitaxel + Perfluorohexane</t>
  </si>
  <si>
    <t>Folic acid + Bovine serum albumin</t>
  </si>
  <si>
    <t>9 (Paclitaxel dose)</t>
  </si>
  <si>
    <t>This paper uses graphene NPs, not gold NPs</t>
  </si>
  <si>
    <t>Zinc covalent organic frameworks</t>
  </si>
  <si>
    <t>Bovine serum albumin + Gols NPs</t>
  </si>
  <si>
    <t>PET + Photoacoustic + Photothermal</t>
  </si>
  <si>
    <t>HS-PEG</t>
  </si>
  <si>
    <t>100 ul gold nanorings</t>
  </si>
  <si>
    <t>1,2-distearoyl-sn-glycero-3-phosphoethanolamine-N-[methoxy(polyethylene glycol)-2000] - (DSPE-PEG2000) micelles</t>
  </si>
  <si>
    <t>NPAPF red dye + Gold nanoparticles</t>
  </si>
  <si>
    <t>1 mg/ml (Fluorescence); 70 mg/ml (CT)</t>
  </si>
  <si>
    <t>Halloysite nanotubes + Doxorubicin + Bovine serum albumin + Folic acid</t>
  </si>
  <si>
    <t>0.32 (Doxorubicin equivalent)</t>
  </si>
  <si>
    <t>Gold and magnetic nanoparticles</t>
  </si>
  <si>
    <t>Fluorescein isothiocyanate</t>
  </si>
  <si>
    <t>160 ug gols NPs + 20 ug magnetic NPs</t>
  </si>
  <si>
    <t>PS107-b-PAA4</t>
  </si>
  <si>
    <t>0.5 ug/ul, 30 ul</t>
  </si>
  <si>
    <t>Lipid bilayer</t>
  </si>
  <si>
    <t>50 mg/ml, 250 ug gold</t>
  </si>
  <si>
    <t>PEG + Glucose + Biotin</t>
  </si>
  <si>
    <t>anti-cMyc siRNA</t>
  </si>
  <si>
    <t>CT + Fluorescence + Luminescence</t>
  </si>
  <si>
    <t>PEG + Angiopep-2 + Doxorubicin</t>
  </si>
  <si>
    <t>2 (Doxorrubicin equivalent)</t>
  </si>
  <si>
    <t>Tumor necrosis factor + PEG + Paclitaxel</t>
  </si>
  <si>
    <t>2.39 ug</t>
  </si>
  <si>
    <t>30-55</t>
  </si>
  <si>
    <t>Gold/gold sulfide</t>
  </si>
  <si>
    <t>75 ul, 7.7x10^11 particles/ml</t>
  </si>
  <si>
    <t>11-mercaptoundecanoic acid (HS-C10-C) and 10-mercaptodecyl)trimethylammoniumbromide (HS-C10-N4)</t>
  </si>
  <si>
    <t>0.2 ml, 100 ug Au</t>
  </si>
  <si>
    <t>Mesoporous silica</t>
  </si>
  <si>
    <t>Gold nanoparticles + Perfluorohexane + PEG</t>
  </si>
  <si>
    <t>Review article</t>
  </si>
  <si>
    <t>0.25 mg/ml, 100 ul</t>
  </si>
  <si>
    <t>Star fruit juice</t>
  </si>
  <si>
    <t>Hollow gold</t>
  </si>
  <si>
    <t>15 (Doxorubicin equivalent)</t>
  </si>
  <si>
    <t>2.52 uM</t>
  </si>
  <si>
    <t>Graphene oxide</t>
  </si>
  <si>
    <t>Poly(lactic acid) microcapsules containing gold NPs</t>
  </si>
  <si>
    <t>Polysiloxane-containing polymer + gold sulfide NPs</t>
  </si>
  <si>
    <t>20 (Fe dosage)</t>
  </si>
  <si>
    <t>Telomerase-sensitive hairpin DNA + Doxorubicin</t>
  </si>
  <si>
    <t>1 (Doxorubicin equivalent)</t>
  </si>
  <si>
    <t>This paper does not use gold NPs</t>
  </si>
  <si>
    <t>Thiolated-oligonucleotides + Chlorin e6</t>
  </si>
  <si>
    <t>2 mg/ml, 200 ul (Nanorod amount)</t>
  </si>
  <si>
    <t>UCL + CT + Photoacoustic + MRI + Thermal imaging</t>
  </si>
  <si>
    <t>Amphiphilic block copolymer poly-(ethylene glycol)-b-poly (diethylaminoethyl acrylate) + Folic acid</t>
  </si>
  <si>
    <t>Palladium core with a gold shell</t>
  </si>
  <si>
    <t>PEG + Platinum (IV) prodrug</t>
  </si>
  <si>
    <t>0.2 mg/ml (Palladium content)</t>
  </si>
  <si>
    <t>Gold clusters</t>
  </si>
  <si>
    <t>Flat nanomembrane coated with gold nanostars and doxorubicin</t>
  </si>
  <si>
    <t>Fluorescence + Photothermal</t>
  </si>
  <si>
    <t>100 ul</t>
  </si>
  <si>
    <t>Cancer cell membrane</t>
  </si>
  <si>
    <t>Gold nanostars + Doxorubicin</t>
  </si>
  <si>
    <t>15 fmol/g</t>
  </si>
  <si>
    <t>Chalcogenopyrylium dye + Silica layer + Cetuximab</t>
  </si>
  <si>
    <t>Graphene nanosheets</t>
  </si>
  <si>
    <t>47 ug/ml</t>
  </si>
  <si>
    <t>Gadolinium + tetraaza macrocyclic compounds + cyclic arginineglycine-
aspartic acid peptide + fluorescein
derivative + rhodamine B derivative</t>
  </si>
  <si>
    <t>5 mg/ml, 300 ul</t>
  </si>
  <si>
    <t>Polypyrrole</t>
  </si>
  <si>
    <t>0.5 mg/ml, 100 ul</t>
  </si>
  <si>
    <t>14 nm correspond to the gold NPs; each chain contains 60-70 NPs</t>
  </si>
  <si>
    <t>Polyallylamine hydrochloride or polyethylene glycol</t>
  </si>
  <si>
    <t>75-82</t>
  </si>
  <si>
    <t>3; 32; Minus 30</t>
  </si>
  <si>
    <t>Poly(ε-caprolactone)/poly(2-hydroxyethyl methacrylate) + poly[2-(2-methoxyethoxy) ethyl methacrylate]</t>
  </si>
  <si>
    <t>2 mg/ml, 50 ul</t>
  </si>
  <si>
    <t>Gold branched shell + Polyvinylpyrrolidone</t>
  </si>
  <si>
    <t>200 μL NPs, [Fe] = 3.5×10^3 M, [Au] = 8×10^−3 M</t>
  </si>
  <si>
    <t>3 mg/kg Fe and 10.5 mg/kg Au</t>
  </si>
  <si>
    <t>Virus-induced</t>
  </si>
  <si>
    <t>PEG + IR750 dye</t>
  </si>
  <si>
    <t>77.3 mg/mL</t>
  </si>
  <si>
    <t>Red fluorescent protein + thiol-modified CpG 1668 oligodeoxynucleotide</t>
  </si>
  <si>
    <t>Ultrasound + Immunotherapy</t>
  </si>
  <si>
    <t>Muramyl dipeptide + Perfluoropentane</t>
  </si>
  <si>
    <t>Photoacoustic + Ultrasound + MRI</t>
  </si>
  <si>
    <t>200 ul, 2 mg/ml</t>
  </si>
  <si>
    <t>Hollow mesoporous gold nanocages</t>
  </si>
  <si>
    <t>Iron oxide NPs</t>
  </si>
  <si>
    <t>Macrophages</t>
  </si>
  <si>
    <t>Doxorubicin-carrying liposomes + Gold nanorods</t>
  </si>
  <si>
    <t>29 nm × 7 nm, relative to the gold nanorod</t>
  </si>
  <si>
    <t>Bovine serum albumin (coating the gold nanorod)</t>
  </si>
  <si>
    <t>AuNRs 2.25 mg/kg +  DOX 1 mg/kg</t>
  </si>
  <si>
    <t>PEG + cyclic Arg-Gly-AspD-Tyr-Lys</t>
  </si>
  <si>
    <t>PEG + Chlorin e6</t>
  </si>
  <si>
    <t>17.5 nM NPs (equivalent to 100 μM Chlorin e6), 50 ul</t>
  </si>
  <si>
    <t>Fluorescence + Photoacoustic + Thermal</t>
  </si>
  <si>
    <t>Prussian blue ((Fe4[Fe
(CN)6]3) shell + Hyaluronic acid + Poly-L-lysine</t>
  </si>
  <si>
    <t>60-140</t>
  </si>
  <si>
    <t>0.1 mL, 4 mg/mL</t>
  </si>
  <si>
    <t>Fe 30 mg/kg; Au 15 mg/kg</t>
  </si>
  <si>
    <t>Meso-2,3-dimercaptosuccinic acid + Gold nanoclusters</t>
  </si>
  <si>
    <t>a-methyl ether + w-thiol-terminated poly(ethylene glycol) + 64Cu</t>
  </si>
  <si>
    <t>3.7 MBq (0.67 pmol) of NPs, 100 μL</t>
  </si>
  <si>
    <t>Gold-iron oxide hybrid</t>
  </si>
  <si>
    <t>Humanized single-chain
antibody conjugates (A33scFv) + Alexa Fluor® 750</t>
  </si>
  <si>
    <t>15 μL of NPs (1 mg/ml)</t>
  </si>
  <si>
    <t>Folic acid</t>
  </si>
  <si>
    <t>Gold cluster + Gadolinium oxide integrated NPs</t>
  </si>
  <si>
    <t>Gold concentration = 11.4 mM</t>
  </si>
  <si>
    <t>5 μM Au + 200 μM Dox</t>
  </si>
  <si>
    <t>m-PEG</t>
  </si>
  <si>
    <t>Dual-energy mammography + CT</t>
  </si>
  <si>
    <t>Gold-silver mixture</t>
  </si>
  <si>
    <t>250 (Silver dose)</t>
  </si>
  <si>
    <t>Poly(vinyl pyrrolidone)</t>
  </si>
  <si>
    <t>16.3 (length), 13.6 (width)</t>
  </si>
  <si>
    <t>200 ul</t>
  </si>
  <si>
    <t>PEG + mouse c-myc siRNA + Arginine-Glycine-Aspartic Acid peptide</t>
  </si>
  <si>
    <t>Intratracheal instillation</t>
  </si>
  <si>
    <t>0.3 pmol Au NPs, 50 ul</t>
  </si>
  <si>
    <t>80-90</t>
  </si>
  <si>
    <t>cyclic c(RGDfC) peptide + PEG</t>
  </si>
  <si>
    <t>200 pmol/kg, 100-200 ul</t>
  </si>
  <si>
    <t>Platinum cube in the center + 3 gold NPs forming a tripod</t>
  </si>
  <si>
    <t>2 nM, 100 ul</t>
  </si>
  <si>
    <t>Folic acid + Cy5.5-labeled molecular beacon targeting miRNA-21</t>
  </si>
  <si>
    <t>11 nm (diameter), 42 nm (length)</t>
  </si>
  <si>
    <t>100 ul, 100 uM Doxorubicin</t>
  </si>
  <si>
    <t>Kidneys</t>
  </si>
  <si>
    <t>1 mg NPs/ 100 mm3 of tumor</t>
  </si>
  <si>
    <t>PEG + poly(ε-caprolactone) + lipoic acid ester + cRGD peptide</t>
  </si>
  <si>
    <t>7.5 (Doxorubicin equivalent)</t>
  </si>
  <si>
    <t>6.2 ug Doxorubicin/ml</t>
  </si>
  <si>
    <t>200 ul, 5 mg/ml</t>
  </si>
  <si>
    <t>Diameter of branches = 7 nm</t>
  </si>
  <si>
    <t>PEG + Glycyrrhetinic acid</t>
  </si>
  <si>
    <t>100 ul, [Au] = 0.14 M</t>
  </si>
  <si>
    <t>Liposomes</t>
  </si>
  <si>
    <t>Gold shell + AS1411 and S2.2 aptamers</t>
  </si>
  <si>
    <t>Docetaxel + Ammonium bicarbonate</t>
  </si>
  <si>
    <t>5 (Docetaxel dose)</t>
  </si>
  <si>
    <t>7-(diethylamino)-4-(hydroxymethyl)-2H-chromen-2-one + b-cyclodextrins + cRGD peptide + PEG</t>
  </si>
  <si>
    <t>5 (Doxorubicin dose)</t>
  </si>
  <si>
    <t>Gold/silver nanocage</t>
  </si>
  <si>
    <t>Gold shell</t>
  </si>
  <si>
    <t>2-[7-(1,3-dihydro-
1,3,3-trimethyl-2H-indol-2-ylidene)-1,3,5-heptatrienyl]-1,3,3-trimethyl-3H-indolium iodide</t>
  </si>
  <si>
    <t>100 ul, 1 nM</t>
  </si>
  <si>
    <t>0.0.5 mmol Gd3+ /kg</t>
  </si>
  <si>
    <t>PEG + Phe-Ala-Leu-Gly-Glu-Ala + DTPA-Gd3+</t>
  </si>
  <si>
    <t>PEG + 1,4,7,10-tetraazacyclododecane-1,4,7,10-tetraacetic acid mono(Nhydroxysuccinimide ester + 64Cu2+</t>
  </si>
  <si>
    <t>23.8 fmol, 100 ul</t>
  </si>
  <si>
    <t>2.5 mmol Au</t>
  </si>
  <si>
    <t>PEG + c(RGDyC)-peptide + Gd + 99 mTc</t>
  </si>
  <si>
    <t>Poly(ethylene glycol)-block-poly(L-lysine) modified with lipoic acid at the ω-end + cyclic RGD peptide + papilloma virus-derived E6 oncogene siRNA</t>
  </si>
  <si>
    <t>20 ug siRNA/injection/mouse</t>
  </si>
  <si>
    <t>100 ug peptide/mouse</t>
  </si>
  <si>
    <t xml:space="preserve"> TRP2 peptide</t>
  </si>
  <si>
    <t>Liposome + CD11c antibody + Monophosphoryl lipid A</t>
  </si>
  <si>
    <t>Hilyte-647 labeled hyaluronic acid</t>
  </si>
  <si>
    <t>50-200 ul NPs, 1 pmol (intratumoral) or 10 pmol (intravenous)</t>
  </si>
  <si>
    <t>PEG + Indocyanine green (ICG)-loaded mesoporous silica nanoparticles</t>
  </si>
  <si>
    <t>MoS2 nanosheets + Gold nanostructures</t>
  </si>
  <si>
    <t>Hyaluronan</t>
  </si>
  <si>
    <t>Verteporfin</t>
  </si>
  <si>
    <t>2.35 mg/ml, 200 ul</t>
  </si>
  <si>
    <t>Gold half-shell + PEG + anti-DR4 antibody</t>
  </si>
  <si>
    <t xml:space="preserve">Poly(DL-lactic-co-glycolic acid) </t>
  </si>
  <si>
    <t>0.18 (Doxorubicin dosage)</t>
  </si>
  <si>
    <t>150 ul</t>
  </si>
  <si>
    <t>20-100</t>
  </si>
  <si>
    <t>The authors evaluated the effect of different NP sizes on tumor targeting ability and take general conclusions regarding a range of sizes, not regarding just one specific size</t>
  </si>
  <si>
    <t>100 ul, 0.744 mg/ml</t>
  </si>
  <si>
    <t>120 nm corresponding to the edge lenght</t>
  </si>
  <si>
    <t>Macrophage cell membrane</t>
  </si>
  <si>
    <t>Cyanine 7</t>
  </si>
  <si>
    <t>Gold nanoshell coated-mesoporous silica NPs</t>
  </si>
  <si>
    <t>150 ul, 3 mg/ml</t>
  </si>
  <si>
    <t>PEG + Anti-EGFR antibody (C225)</t>
  </si>
  <si>
    <t>200 ul, 30 mg/ml</t>
  </si>
  <si>
    <t>Targeted therapy</t>
  </si>
  <si>
    <t>Anti-EGFR antibody (C225) + Vybrant DiI CM dye</t>
  </si>
  <si>
    <t>Human prostate cancer cells labeled with the gold NPs, inserted in Zebrafish</t>
  </si>
  <si>
    <t>Intramammary</t>
  </si>
  <si>
    <t>Bisphosphonate</t>
  </si>
  <si>
    <t>10 mg/ml and 54 mg/ml</t>
  </si>
  <si>
    <t>This paper does not focus on cancer; instead it studies the use of gold NPs for the enhancement of breast microcalcifications</t>
  </si>
  <si>
    <t>PEG + TAT peptide</t>
  </si>
  <si>
    <t>100 ul, 400 ug/ml</t>
  </si>
  <si>
    <t>Gold nanospikes</t>
  </si>
  <si>
    <t>11-mercapto-1-undecanesulfonate/1-octanethiol + SIINFEKL peptide</t>
  </si>
  <si>
    <t>300 ug</t>
  </si>
  <si>
    <t>Gold NPs fabricated onto MMP-2 degradable gelatin NPs</t>
  </si>
  <si>
    <t>Doxorubicin + Cy5.5 + RRGD peptide</t>
  </si>
  <si>
    <t>L-a-phosphatidylcholine + L-a- phosphatidic acid + 1,2-distearoyl-sn-glycero-3-phosphoethanolamine-N-[folate(polyethylene glycol)-2000]</t>
  </si>
  <si>
    <t>Gold + Chitosan + Sodium alginate microcapsules</t>
  </si>
  <si>
    <t>300 ul</t>
  </si>
  <si>
    <t>Ionic liquids</t>
  </si>
  <si>
    <t>Polydopamine</t>
  </si>
  <si>
    <t>Microwave thermal ablation</t>
  </si>
  <si>
    <t>Prussian blue shell + Cu2O shell + Poly-(allylamine)-modified black phosphorus quantum dots</t>
  </si>
  <si>
    <t>Gum arabic glycoprotein</t>
  </si>
  <si>
    <t>198Au NPs</t>
  </si>
  <si>
    <t>30 ul</t>
  </si>
  <si>
    <t>Lipid</t>
  </si>
  <si>
    <t>DNA aptamer + Epidermal growth factor + BIM protein</t>
  </si>
  <si>
    <t>Hollow gold nanoshells</t>
  </si>
  <si>
    <t>3.3x10^12 particles/ml, 200 ul</t>
  </si>
  <si>
    <t>Tiopronin</t>
  </si>
  <si>
    <t>5 (Au content)</t>
  </si>
  <si>
    <t>2 - 15</t>
  </si>
  <si>
    <t>Minus 23.8 to minus 35.3</t>
  </si>
  <si>
    <t>Acetylated 5 poly(amidoamine) dendrimer</t>
  </si>
  <si>
    <t>0.2 M Au, 50 ul</t>
  </si>
  <si>
    <t>Intraturmoral and IP</t>
  </si>
  <si>
    <t>SPECT + CT</t>
  </si>
  <si>
    <t>Generation 2 (G2) poly(amidoamine) dendrimers + PEG + Folic acid + 99mTc</t>
  </si>
  <si>
    <t>[99mTc] = 740 MBq/ml, [Au] = 0.08 M, 100 μL</t>
  </si>
  <si>
    <t>Panitumumab</t>
  </si>
  <si>
    <t>4 (Gold dose)</t>
  </si>
  <si>
    <t>198Au-incorpotated nanostructures</t>
  </si>
  <si>
    <t>314 kBq, 5.27 μg/mouse</t>
  </si>
  <si>
    <t>Luminescence + Photoacoustic + PET</t>
  </si>
  <si>
    <t>The authors of the paper used carbon nanoparticles for the study; gold nanoparticles were used as comparison for in vitro studies only</t>
  </si>
  <si>
    <t>100 ul, 1 mM</t>
  </si>
  <si>
    <t>Palladium-gold nanostructures (gold nanocrystals on palladium branches)</t>
  </si>
  <si>
    <t>PEG + Cetuximab</t>
  </si>
  <si>
    <t>Diethylthiatricarbocyaniniodid covered gold NPs</t>
  </si>
  <si>
    <t>Minus 20 to minus 30</t>
  </si>
  <si>
    <t>1.78x10^9 NPs</t>
  </si>
  <si>
    <t>Polyethyleneimine-stabilized gold NPs</t>
  </si>
  <si>
    <t>Hollow gold nanospheres</t>
  </si>
  <si>
    <t>DNA aptamer targeted to EGFR</t>
  </si>
  <si>
    <t>Doxorubicin + i-motif binding oligodeoxynucleotide + bcl-2 antisense oligodeoxynucleotide</t>
  </si>
  <si>
    <t>2 mg/kg Doxorucibin equivalent in the first treatment; 3 mg/kg Doxorubicin equivalent in the second treatment</t>
  </si>
  <si>
    <t>1.25 pM, 25 ul</t>
  </si>
  <si>
    <t>Non-invasive radiofrequency hyperthermia</t>
  </si>
  <si>
    <t>Polyacrylic acid + Amine-functional gold ion complex (Au(III)(diethylenetriamine)Cl]Cl2)</t>
  </si>
  <si>
    <t>100 ul, 2.5 mg/ml</t>
  </si>
  <si>
    <t>Bovine serum albumin-gold complexes conjugated to doxorubicin</t>
  </si>
  <si>
    <t>Methionine + indocyanine green derivative (MPA) + Doxorubicin</t>
  </si>
  <si>
    <t>5.5 (Doxorubicin equivalent)</t>
  </si>
  <si>
    <t>Mesoporous silica + Metal organic network membrane (Gadolinium ions + tannic acid)</t>
  </si>
  <si>
    <t>Gold shell + PEG</t>
  </si>
  <si>
    <t>200 mL of 5x10^10 particles/ml</t>
  </si>
  <si>
    <t>8 umol/kg</t>
  </si>
  <si>
    <t>Gd2O3 + MCM-41 + Gold NPs</t>
  </si>
  <si>
    <t>Herceptin + PEG</t>
  </si>
  <si>
    <t>Chitosan-stearic acid copolymer + TNYL peptide</t>
  </si>
  <si>
    <t>DiR dye</t>
  </si>
  <si>
    <t>DiR: 0.1 mg/kg; NPs; 5 mg/kg</t>
  </si>
  <si>
    <t>237.36 ug/ml</t>
  </si>
  <si>
    <t>Doxorubicin + ammonium
bicarbonate</t>
  </si>
  <si>
    <t>Liposome + hibridized MUC1 aptamer</t>
  </si>
  <si>
    <t>Gold nanocages</t>
  </si>
  <si>
    <t>2 (Doxorubicin equivalent)</t>
  </si>
  <si>
    <t>Black phosphorus</t>
  </si>
  <si>
    <t>Gold nanoparticles + Doxorubicin</t>
  </si>
  <si>
    <t>Hollow periodic mesoporous silica + Paclitaxel</t>
  </si>
  <si>
    <t>The authors mesenchymal stem cells to deliver the nanospheres (nanospheres are encapsulated inside the cells)</t>
  </si>
  <si>
    <t>1x10^6 Mesenchymal stem cells</t>
  </si>
  <si>
    <t>Multidentate PEG</t>
  </si>
  <si>
    <t>28 nm (length), 7.5 nm (width)</t>
  </si>
  <si>
    <t>100 ul, 100 ug Au</t>
  </si>
  <si>
    <t>200 μL; 25 mg/ml Au</t>
  </si>
  <si>
    <t>198Au</t>
  </si>
  <si>
    <t>60 – 70 μCi NPs, 100 ul</t>
  </si>
  <si>
    <t>Silica shell + methylene blue + folic acid + gold nanorods</t>
  </si>
  <si>
    <t>NaYF4:Yb/Er upconversion nanoparticles</t>
  </si>
  <si>
    <t>100 mg</t>
  </si>
  <si>
    <t xml:space="preserve"> DTTC Raman reporter</t>
  </si>
  <si>
    <t>Gold nanostar shell + PEG</t>
  </si>
  <si>
    <t>40 ug/ml in 100 ul PBS</t>
  </si>
  <si>
    <t>Poly(amidoamine) dendrimers</t>
  </si>
  <si>
    <t>400 ug</t>
  </si>
  <si>
    <t>Lungs</t>
  </si>
  <si>
    <t>Amine-terminated poly(amidoamine) dendrimers of generation 5 modified by PEG monomethyl ether (G5.NH2-mPEG20)</t>
  </si>
  <si>
    <t>100 mL, [Au]= 0.1 M)</t>
  </si>
  <si>
    <t xml:space="preserve">1 x 10^9 NPs/ml, in 10 ul </t>
  </si>
  <si>
    <t>Carbon nanotube</t>
  </si>
  <si>
    <t>Gold layer +  PEG + Folic acid</t>
  </si>
  <si>
    <t>PEG + [Nle4,D-Phe7]-alpha-melanocyte-stimulating hormone</t>
  </si>
  <si>
    <t>10 nM NPs</t>
  </si>
  <si>
    <t>Polyacylic acid/calcium phosphate shell + Doxorubicin</t>
  </si>
  <si>
    <t>2 (NP dose, equivalent to 2.2 mg/kg Doxorubicin)</t>
  </si>
  <si>
    <t>123 - 157</t>
  </si>
  <si>
    <t>10 umol/kg</t>
  </si>
  <si>
    <t>This study uses polymeric NPs (poly(lactic acid)-hyperbranched polyglycerols NPs), not gold NPs</t>
  </si>
  <si>
    <t>Ruthenium(II) polypyridyl complexes</t>
  </si>
  <si>
    <t>40 mL/20 g body weight of 5 mg/mL solution, 200 ug NPs/20 g body weight</t>
  </si>
  <si>
    <t>Chitosan + Pluronic F 68</t>
  </si>
  <si>
    <t>100 μg NPs, 100 μL</t>
  </si>
  <si>
    <t>Poly(oligo(ethylene oxide) methacrylate-co-2-(2-methoxyethoxy)ethyl methacrylate) + Chlorin e6</t>
  </si>
  <si>
    <t>4 (Doxorubicin equivalent)</t>
  </si>
  <si>
    <t>1 (Poly[9,9-bis(6′-N,N,N-trimethylammonium)hexyl)fluorene-alt-4,7-(2,1,3-benzothiadiazole)dibromide] dosage)</t>
  </si>
  <si>
    <t>PEG + (Poly[9,9-bis(6′-N,N,N-trimethylammonium)hexyl)fluorene-alt-4,7-(2,1,3-benzothiadiazole)dibromide]</t>
  </si>
  <si>
    <t>Porous calcium carbonate particles</t>
  </si>
  <si>
    <t>Doxorubicin + Gold-DNA nanoparticles + silica-coated superparamagnetic nanoparticles</t>
  </si>
  <si>
    <t>PEG + Folic acid + Fluorescein isothiocyanate</t>
  </si>
  <si>
    <t>200 ul, 1.5 x 10`-11 mol particles/mouse</t>
  </si>
  <si>
    <t>9-11 nm (diameter), 35-40 nm (length)</t>
  </si>
  <si>
    <t>MRI + MSOT + CT</t>
  </si>
  <si>
    <t>Au−Fe2C</t>
  </si>
  <si>
    <t>1,2-distearoyl-sn-glycero-3-phosphoethanolamine-N-[amino(polyethylene glycol)-2000] + ZHER2:342 affibody</t>
  </si>
  <si>
    <t>Polymer-Affibody</t>
  </si>
  <si>
    <t>PEG + Thioctic acid + Indium-111</t>
  </si>
  <si>
    <t>1.7 x 10^10
nanoparticles/mouse, 10 uCi/mouse</t>
  </si>
  <si>
    <t>The authors do not use gold NPs</t>
  </si>
  <si>
    <t>Gold + Iron oxide</t>
  </si>
  <si>
    <t>PEG + anti-epidermal growth factor receptor affibody + 64Cu</t>
  </si>
  <si>
    <t>100 uCI, 150 ul</t>
  </si>
  <si>
    <t>10 (Fe equivalent)</t>
  </si>
  <si>
    <t>Lipoic acid + Protoporphyrin IX</t>
  </si>
  <si>
    <t>The authors use copper-sulfide nanoparticles; hollow gold nanospheres and other nanomaterials are only used as comparison, since the copper sulfide nanoparticles perform better</t>
  </si>
  <si>
    <t>Bovine serum albumin + Folic acid + Hyaluronic acid</t>
  </si>
  <si>
    <t>Bladder</t>
  </si>
  <si>
    <t>Folic acid + PEG + Amine-terminated generation 5 poly(amidoamine) dendrimers + Gadolinium</t>
  </si>
  <si>
    <t>200 ul, [Au] = 0.1 M</t>
  </si>
  <si>
    <t>Doxorubicin + Magnetoliposomes</t>
  </si>
  <si>
    <t>Gold nanoshell</t>
  </si>
  <si>
    <t>Hyperthermia + Chemotherapy</t>
  </si>
  <si>
    <t>Branched-polyethylenimine + Indocyanine green</t>
  </si>
  <si>
    <t>0.5 (Indocyanine green); 1 (NPs)</t>
  </si>
  <si>
    <t>Gold nanoshell + C225 antibody</t>
  </si>
  <si>
    <t>1 x 10^13 particles/ml, 200 ul, 10 uCi/mouse</t>
  </si>
  <si>
    <t>Perfluorooctylbromide nanocapsules</t>
  </si>
  <si>
    <t>Poly(lactic acid) + Gold nanoshell + PEG</t>
  </si>
  <si>
    <t>200 mg/ml, 200 ul</t>
  </si>
  <si>
    <t>Oleanolic acid liposome</t>
  </si>
  <si>
    <t>Gold nanoshell + Chitosan</t>
  </si>
  <si>
    <t>PEG + cRGD peptide</t>
  </si>
  <si>
    <t>150 ul, 50 ug</t>
  </si>
  <si>
    <t>DNA aptamer</t>
  </si>
  <si>
    <t>Au/Ag NPs</t>
  </si>
  <si>
    <t>300 ul, 1.1 x10^10 particles/ml</t>
  </si>
  <si>
    <t>Au-64Cu nanoclusters</t>
  </si>
  <si>
    <t>3.7 MBq of nanoclusters, 100 ul</t>
  </si>
  <si>
    <t>HBV capsid based proteinticle</t>
  </si>
  <si>
    <t>EGFR affibody + Gold dots</t>
  </si>
  <si>
    <t>2 mg, 100 ul</t>
  </si>
  <si>
    <t>The authors use iron oxide nanoparticles; hollow gold nanospheres are only used as comparison, but the iron oxide nanoparticles perform better</t>
  </si>
  <si>
    <t>42.3 nm (lenghht), 9.6 (width)</t>
  </si>
  <si>
    <t>Poly(vinylpyrrolidone + Erythrocyte membrane</t>
  </si>
  <si>
    <t>250 ug (Au dose)</t>
  </si>
  <si>
    <t>Raman + Photoacoustic</t>
  </si>
  <si>
    <t>41.4 (length), 12 (width)</t>
  </si>
  <si>
    <t>200 ul, 5.4 nM</t>
  </si>
  <si>
    <t>The authors do not use gold NPs but chitosan nanospheres, and also no in vivo studies are performed in the paper</t>
  </si>
  <si>
    <t>Mesoporous silica + Folate-modified lipid bilayer + Hypocrellin B</t>
  </si>
  <si>
    <t>60 (lenght), 15 (width)</t>
  </si>
  <si>
    <t>2 mg/ml, Au content = 840 ug/ml, Hypocrellin B content = 45 ug/ml</t>
  </si>
  <si>
    <t>Titanium dioxide</t>
  </si>
  <si>
    <t>Gold NPs + carboxymethyl dextran</t>
  </si>
  <si>
    <t>3 (titanium dosage)</t>
  </si>
  <si>
    <t>Cyclic RGD peptide</t>
  </si>
  <si>
    <t>PEG + NHS-diazirine (succinimidyl 4,4-azipentanoate)</t>
  </si>
  <si>
    <t>Bovine serum albumin + Folic acid + MPA dye + Doxorubicin</t>
  </si>
  <si>
    <t>The authors use magnetic NPs conjugated to polypyrrole; gold nanorods are only used as comparison, but the magnetic NPs perform better</t>
  </si>
  <si>
    <t>37.3 (lenght), 11 (width)</t>
  </si>
  <si>
    <t>2.2 (Doxorubicin dosage)</t>
  </si>
  <si>
    <t>Review paper</t>
  </si>
  <si>
    <t>The pdf of the paper could not be found; the information provided led to a one-page pdf containing what it seems a cover, not a paper</t>
  </si>
  <si>
    <t>The authors do not use gold NPs, but TiL4-coordinated black phosphorous quantum dots; they use gold nanorods as comparison, but the quantum dots perform better</t>
  </si>
  <si>
    <t>The authors use palladium nanosheets; gold nanorods are used as comparison but the palladium nanosheets perform better</t>
  </si>
  <si>
    <t>The authors do not use gold nanoparticles; they use 64Cu-porphysomes</t>
  </si>
  <si>
    <t>The authors do not use gold nanoparticles</t>
  </si>
  <si>
    <t>Amine-terminated poly(amidoamine) dendrimers of generation
5 pre-modified with fluorescein isothiocyanate and
poly(ethylene glycol)-linked lactobionic acid</t>
  </si>
  <si>
    <t>[Au] = 0.1 M, 100 ul</t>
  </si>
  <si>
    <t>IP, IV and intratumoral</t>
  </si>
  <si>
    <t>Ultrasound + MRI + CT</t>
  </si>
  <si>
    <t xml:space="preserve">3 ml, 8.48 x 10^8 particles/ml (Ultrasound); 3 mg Mn/kg (CT); 19.2 mg Au/kg (MRI) </t>
  </si>
  <si>
    <t>Hollow mesoporous silica</t>
  </si>
  <si>
    <t>Gold shell MnO shell + Polyethylenimine</t>
  </si>
  <si>
    <t>Gold nanostar</t>
  </si>
  <si>
    <t>siRNA against heat-shock protein 72 + Hyaluronic acid</t>
  </si>
  <si>
    <t>Polymer-Nucleic acid</t>
  </si>
  <si>
    <t>Amine-terminated generation 5 poly(amidoamine) dendrimers + Folic acid</t>
  </si>
  <si>
    <t>100 uL, [Au] = 0.1 M</t>
  </si>
  <si>
    <t>PEG + CPLGLAGG peptide + Doxorubicin</t>
  </si>
  <si>
    <t>Low density lipoproteins</t>
  </si>
  <si>
    <t>250 (Gold dosage)</t>
  </si>
  <si>
    <t>50 nM, 50 ul</t>
  </si>
  <si>
    <t>Gold shell + PEG + 19F</t>
  </si>
  <si>
    <t>Cu7S4</t>
  </si>
  <si>
    <t>100 ul, 20 mg/ml</t>
  </si>
  <si>
    <t>PEG + cyclic RGD peptide + 125 iodine</t>
  </si>
  <si>
    <t>Lys-Phe-Gly peptide + Doxorubicin</t>
  </si>
  <si>
    <t>Peptide-Drugs</t>
  </si>
  <si>
    <t>2.5 (Doxorubicin dosage)</t>
  </si>
  <si>
    <t>5 to 10</t>
  </si>
  <si>
    <t>Amine-terminated 5-generation poly(amidoamine) dendrimers modified by diatrizoic acid</t>
  </si>
  <si>
    <t>20 umol Au/g body weight; [Au] = 0.1 M, 0.5 ml</t>
  </si>
  <si>
    <t>Graphene oxide + PEG</t>
  </si>
  <si>
    <t>200 ul, 1 mg/ml</t>
  </si>
  <si>
    <t>400 ul, 100 mg/ml</t>
  </si>
  <si>
    <t>PEG + Beta-lapachone + Anti EGFR antibody</t>
  </si>
  <si>
    <t>Mesoporous silica shell + Gold nanorods + PEG + Doxorubicin</t>
  </si>
  <si>
    <t>0.5 ml, 1.4 mg/ml</t>
  </si>
  <si>
    <t>MRI + Fluorescence + Photothermal</t>
  </si>
  <si>
    <t>PEG + Silicon phthalocyanine 4</t>
  </si>
  <si>
    <t>Unknown</t>
  </si>
  <si>
    <t>PEG + Quasar 670 + BHQ-2 + His-Ser-Ser-Lys-Leu-Gln Peptide</t>
  </si>
  <si>
    <t>&gt; 4</t>
  </si>
  <si>
    <t>Porphyrinic metal organic frameworks</t>
  </si>
  <si>
    <t>Gold NPs + PEG</t>
  </si>
  <si>
    <t>Hyperthermia + Phothermal therapy</t>
  </si>
  <si>
    <t>50 ul, [Fe] = 150 mM</t>
  </si>
  <si>
    <t>Iron oxide and gold nanoparticles + PEG</t>
  </si>
  <si>
    <t>40 ul, 50 ug/ml in terms of graphene oxide concentration</t>
  </si>
  <si>
    <t>54 ug Au, 100 ul</t>
  </si>
  <si>
    <t>Iron oxide + gold NPs + M13-derived phage particles, displaying the ligand peptide CDCRGDCFC</t>
  </si>
  <si>
    <t>Bovine serum albumin + Chlorin e6</t>
  </si>
  <si>
    <t>2.5 (Chlorin e6 equivalent)</t>
  </si>
  <si>
    <t>The NPs are loaded inside exosomes; these exosomes are used as vehicles for NP delivery</t>
  </si>
  <si>
    <t>PEG + Dendrimer + Gadolinium + Folic acid + Cyanine 5.5</t>
  </si>
  <si>
    <t>15 mg NPs, 100 ul</t>
  </si>
  <si>
    <t xml:space="preserve"> R8 peptide + TPP-KLA peptide + Doxorubicin</t>
  </si>
  <si>
    <t>Alloy</t>
  </si>
  <si>
    <t>Peptides</t>
  </si>
  <si>
    <t>Nucleic acids</t>
  </si>
  <si>
    <t>Nucleic acids-peptides</t>
  </si>
  <si>
    <t>Vitamins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</si>
</sst>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9.9"/>
      <color theme="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indexed="64"/>
      </bottom>
      <diagonal/>
    </border>
  </borders>
  <cellStyleXfs count="307">
    <xf numFmtId="0" fontId="0" fillId="0" borderId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166">
    <xf numFmtId="0" fontId="0" fillId="0" borderId="0" xfId="0"/>
    <xf numFmtId="0" fontId="47" fillId="0" borderId="0" xfId="0" applyFont="1"/>
    <xf numFmtId="0" fontId="53" fillId="0" borderId="0" xfId="0" applyFont="1" applyAlignment="1">
      <alignment horizontal="center" vertical="center" wrapText="1"/>
    </xf>
    <xf numFmtId="0" fontId="50" fillId="0" borderId="0" xfId="0" applyFont="1" applyBorder="1" applyAlignment="1">
      <alignment horizontal="center" vertical="center" wrapText="1"/>
    </xf>
    <xf numFmtId="0" fontId="46" fillId="0" borderId="0" xfId="0" applyFont="1" applyBorder="1" applyAlignment="1">
      <alignment horizontal="center" vertical="center" wrapText="1"/>
    </xf>
    <xf numFmtId="0" fontId="46" fillId="0" borderId="0" xfId="0" applyFont="1" applyFill="1" applyBorder="1" applyAlignment="1">
      <alignment horizontal="center" vertical="center" wrapText="1"/>
    </xf>
    <xf numFmtId="0" fontId="46" fillId="0" borderId="0" xfId="0" applyNumberFormat="1" applyFont="1" applyBorder="1" applyAlignment="1">
      <alignment horizontal="center" vertical="center" wrapText="1"/>
    </xf>
    <xf numFmtId="49" fontId="46" fillId="0" borderId="0" xfId="0" applyNumberFormat="1" applyFont="1" applyBorder="1" applyAlignment="1">
      <alignment horizontal="center" vertical="center" wrapText="1"/>
    </xf>
    <xf numFmtId="49" fontId="46" fillId="0" borderId="0" xfId="0" applyNumberFormat="1" applyFont="1" applyFill="1" applyBorder="1" applyAlignment="1">
      <alignment horizontal="center" vertical="center" wrapText="1"/>
    </xf>
    <xf numFmtId="0" fontId="46" fillId="0" borderId="0" xfId="0" applyNumberFormat="1" applyFont="1" applyFill="1" applyBorder="1" applyAlignment="1">
      <alignment horizontal="center" vertical="center" wrapText="1"/>
    </xf>
    <xf numFmtId="164" fontId="46" fillId="0" borderId="0" xfId="0" applyNumberFormat="1" applyFont="1" applyBorder="1" applyAlignment="1">
      <alignment horizontal="center" vertical="center" wrapText="1"/>
    </xf>
    <xf numFmtId="0" fontId="53" fillId="0" borderId="0" xfId="0" applyFont="1" applyFill="1" applyAlignment="1">
      <alignment horizontal="center" vertical="center" wrapText="1"/>
    </xf>
    <xf numFmtId="0" fontId="54" fillId="0" borderId="0" xfId="0" applyFont="1" applyFill="1" applyAlignment="1">
      <alignment horizontal="center" vertical="center" wrapText="1"/>
    </xf>
    <xf numFmtId="0" fontId="53" fillId="0" borderId="1" xfId="0" applyFont="1" applyFill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49" fontId="46" fillId="0" borderId="1" xfId="0" applyNumberFormat="1" applyFont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 wrapText="1"/>
    </xf>
    <xf numFmtId="49" fontId="46" fillId="0" borderId="1" xfId="0" applyNumberFormat="1" applyFont="1" applyFill="1" applyBorder="1" applyAlignment="1">
      <alignment horizontal="center" vertical="center" wrapText="1"/>
    </xf>
    <xf numFmtId="164" fontId="46" fillId="0" borderId="1" xfId="0" applyNumberFormat="1" applyFont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0" fontId="50" fillId="3" borderId="1" xfId="0" applyFont="1" applyFill="1" applyBorder="1" applyAlignment="1">
      <alignment horizontal="center" vertical="center" wrapText="1"/>
    </xf>
    <xf numFmtId="0" fontId="51" fillId="3" borderId="1" xfId="0" applyFont="1" applyFill="1" applyBorder="1" applyAlignment="1">
      <alignment horizontal="center" vertical="center" wrapText="1"/>
    </xf>
    <xf numFmtId="0" fontId="51" fillId="2" borderId="1" xfId="0" applyFont="1" applyFill="1" applyBorder="1" applyAlignment="1">
      <alignment horizontal="center" vertical="center" wrapText="1"/>
    </xf>
    <xf numFmtId="0" fontId="52" fillId="3" borderId="1" xfId="0" applyFont="1" applyFill="1" applyBorder="1" applyAlignment="1">
      <alignment horizontal="center" vertical="center" wrapText="1"/>
    </xf>
    <xf numFmtId="0" fontId="50" fillId="2" borderId="3" xfId="0" applyFont="1" applyFill="1" applyBorder="1" applyAlignment="1">
      <alignment horizontal="center" vertical="center" wrapText="1"/>
    </xf>
    <xf numFmtId="0" fontId="53" fillId="4" borderId="2" xfId="0" applyFont="1" applyFill="1" applyBorder="1" applyAlignment="1">
      <alignment horizontal="center" vertical="center" wrapText="1"/>
    </xf>
    <xf numFmtId="0" fontId="53" fillId="4" borderId="3" xfId="0" applyFont="1" applyFill="1" applyBorder="1" applyAlignment="1">
      <alignment horizontal="center" vertical="center" wrapText="1"/>
    </xf>
    <xf numFmtId="0" fontId="45" fillId="0" borderId="0" xfId="0" applyFont="1" applyBorder="1" applyAlignment="1">
      <alignment horizontal="center" vertical="center" wrapText="1"/>
    </xf>
    <xf numFmtId="2" fontId="46" fillId="0" borderId="0" xfId="0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0" fontId="43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43" fillId="0" borderId="0" xfId="0" applyNumberFormat="1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 wrapText="1"/>
    </xf>
    <xf numFmtId="164" fontId="46" fillId="0" borderId="0" xfId="0" applyNumberFormat="1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49" fontId="40" fillId="0" borderId="0" xfId="0" applyNumberFormat="1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 wrapText="1"/>
    </xf>
    <xf numFmtId="2" fontId="46" fillId="0" borderId="0" xfId="0" applyNumberFormat="1" applyFont="1" applyFill="1" applyBorder="1" applyAlignment="1">
      <alignment horizontal="center" vertical="center" wrapText="1"/>
    </xf>
    <xf numFmtId="49" fontId="37" fillId="0" borderId="0" xfId="0" applyNumberFormat="1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49" fontId="36" fillId="0" borderId="0" xfId="0" applyNumberFormat="1" applyFont="1" applyFill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55" fillId="4" borderId="2" xfId="0" applyFont="1" applyFill="1" applyBorder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56" fillId="0" borderId="0" xfId="0" applyFont="1" applyFill="1" applyBorder="1" applyAlignment="1">
      <alignment horizontal="center" vertical="center" wrapText="1"/>
    </xf>
    <xf numFmtId="49" fontId="56" fillId="0" borderId="0" xfId="0" applyNumberFormat="1" applyFont="1" applyFill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55" fillId="0" borderId="0" xfId="0" applyFont="1" applyFill="1" applyAlignment="1">
      <alignment horizontal="center" vertical="center" wrapText="1"/>
    </xf>
    <xf numFmtId="164" fontId="56" fillId="0" borderId="0" xfId="0" applyNumberFormat="1" applyFont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49" fontId="23" fillId="0" borderId="0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49" fontId="22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57" fillId="4" borderId="2" xfId="0" applyFont="1" applyFill="1" applyBorder="1" applyAlignment="1">
      <alignment horizontal="center" vertical="center" wrapText="1"/>
    </xf>
    <xf numFmtId="0" fontId="55" fillId="4" borderId="3" xfId="0" applyFont="1" applyFill="1" applyBorder="1" applyAlignment="1">
      <alignment horizontal="center" vertical="center" wrapText="1"/>
    </xf>
    <xf numFmtId="0" fontId="55" fillId="0" borderId="1" xfId="0" applyFont="1" applyFill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56" fillId="0" borderId="1" xfId="0" applyFont="1" applyFill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 wrapText="1"/>
    </xf>
    <xf numFmtId="164" fontId="56" fillId="0" borderId="1" xfId="0" applyNumberFormat="1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54" fillId="4" borderId="2" xfId="0" applyFont="1" applyFill="1" applyBorder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164" fontId="59" fillId="0" borderId="0" xfId="0" applyNumberFormat="1" applyFont="1" applyBorder="1" applyAlignment="1">
      <alignment horizontal="center" vertical="center" wrapText="1"/>
    </xf>
    <xf numFmtId="0" fontId="54" fillId="4" borderId="3" xfId="0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 wrapText="1"/>
    </xf>
    <xf numFmtId="164" fontId="59" fillId="0" borderId="1" xfId="0" applyNumberFormat="1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50" fillId="5" borderId="1" xfId="0" applyFont="1" applyFill="1" applyBorder="1" applyAlignment="1">
      <alignment horizontal="center" vertical="center" wrapText="1"/>
    </xf>
    <xf numFmtId="0" fontId="51" fillId="5" borderId="1" xfId="0" applyFont="1" applyFill="1" applyBorder="1" applyAlignment="1">
      <alignment horizontal="center" vertical="center" wrapText="1"/>
    </xf>
  </cellXfs>
  <cellStyles count="307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" xfId="155" builtinId="8" hidden="1"/>
    <cellStyle name="Hiperligação" xfId="157" builtinId="8" hidden="1"/>
    <cellStyle name="Hiperligação" xfId="159" builtinId="8" hidden="1"/>
    <cellStyle name="Hiperligação" xfId="161" builtinId="8" hidden="1"/>
    <cellStyle name="Hiperligação" xfId="163" builtinId="8" hidden="1"/>
    <cellStyle name="Hiperligação" xfId="165" builtinId="8" hidden="1"/>
    <cellStyle name="Hiperligação" xfId="167" builtinId="8" hidden="1"/>
    <cellStyle name="Hiperligação" xfId="169" builtinId="8" hidden="1"/>
    <cellStyle name="Hiperligação" xfId="171" builtinId="8" hidden="1"/>
    <cellStyle name="Hiperligação" xfId="173" builtinId="8" hidden="1"/>
    <cellStyle name="Hiperligação" xfId="175" builtinId="8" hidden="1"/>
    <cellStyle name="Hiperligação" xfId="177" builtinId="8" hidden="1"/>
    <cellStyle name="Hiperligação" xfId="179" builtinId="8" hidden="1"/>
    <cellStyle name="Hiperligação" xfId="181" builtinId="8" hidden="1"/>
    <cellStyle name="Hiperligação" xfId="183" builtinId="8" hidden="1"/>
    <cellStyle name="Hiperligação" xfId="185" builtinId="8" hidden="1"/>
    <cellStyle name="Hiperligação" xfId="187" builtinId="8" hidden="1"/>
    <cellStyle name="Hiperligação" xfId="189" builtinId="8" hidden="1"/>
    <cellStyle name="Hiperligação" xfId="191" builtinId="8" hidden="1"/>
    <cellStyle name="Hiperligação" xfId="193" builtinId="8" hidden="1"/>
    <cellStyle name="Hiperligação" xfId="195" builtinId="8" hidden="1"/>
    <cellStyle name="Hiperligação" xfId="197" builtinId="8" hidden="1"/>
    <cellStyle name="Hiperligação" xfId="199" builtinId="8" hidden="1"/>
    <cellStyle name="Hiperligação" xfId="201" builtinId="8" hidden="1"/>
    <cellStyle name="Hiperligação" xfId="203" builtinId="8" hidden="1"/>
    <cellStyle name="Hiperligação" xfId="205" builtinId="8" hidden="1"/>
    <cellStyle name="Hiperligação" xfId="207" builtinId="8" hidden="1"/>
    <cellStyle name="Hiperligação" xfId="209" builtinId="8" hidden="1"/>
    <cellStyle name="Hiperligação" xfId="211" builtinId="8" hidden="1"/>
    <cellStyle name="Hiperligação" xfId="213" builtinId="8" hidden="1"/>
    <cellStyle name="Hiperligação" xfId="215" builtinId="8" hidden="1"/>
    <cellStyle name="Hiperligação" xfId="217" builtinId="8" hidden="1"/>
    <cellStyle name="Hiperligação" xfId="219" builtinId="8" hidden="1"/>
    <cellStyle name="Hiperligação" xfId="221" builtinId="8" hidden="1"/>
    <cellStyle name="Hiperligação" xfId="223" builtinId="8" hidden="1"/>
    <cellStyle name="Hiperligação" xfId="225" builtinId="8" hidden="1"/>
    <cellStyle name="Hiperligação" xfId="227" builtinId="8" hidden="1"/>
    <cellStyle name="Hiperligação" xfId="229" builtinId="8" hidden="1"/>
    <cellStyle name="Hiperligação" xfId="231" builtinId="8" hidden="1"/>
    <cellStyle name="Hiperligação" xfId="233" builtinId="8" hidden="1"/>
    <cellStyle name="Hiperligação" xfId="235" builtinId="8" hidden="1"/>
    <cellStyle name="Hiperligação" xfId="237" builtinId="8" hidden="1"/>
    <cellStyle name="Hiperligação" xfId="239" builtinId="8" hidden="1"/>
    <cellStyle name="Hiperligação" xfId="241" builtinId="8" hidden="1"/>
    <cellStyle name="Hiperligação" xfId="243" builtinId="8" hidden="1"/>
    <cellStyle name="Hiperligação" xfId="245" builtinId="8" hidden="1"/>
    <cellStyle name="Hiperligação" xfId="247" builtinId="8" hidden="1"/>
    <cellStyle name="Hiperligação" xfId="249" builtinId="8" hidden="1"/>
    <cellStyle name="Hiperligação" xfId="251" builtinId="8" hidden="1"/>
    <cellStyle name="Hiperligação" xfId="253" builtinId="8" hidden="1"/>
    <cellStyle name="Hiperligação" xfId="255" builtinId="8" hidden="1"/>
    <cellStyle name="Hiperligação" xfId="257" builtinId="8" hidden="1"/>
    <cellStyle name="Hiperligação" xfId="259" builtinId="8" hidden="1"/>
    <cellStyle name="Hiperligação" xfId="261" builtinId="8" hidden="1"/>
    <cellStyle name="Hiperligação" xfId="263" builtinId="8" hidden="1"/>
    <cellStyle name="Hiperligação" xfId="265" builtinId="8" hidden="1"/>
    <cellStyle name="Hiperligação" xfId="267" builtinId="8" hidden="1"/>
    <cellStyle name="Hiperligação" xfId="269" builtinId="8" hidden="1"/>
    <cellStyle name="Hiperligação" xfId="271" builtinId="8" hidden="1"/>
    <cellStyle name="Hiperligação" xfId="273" builtinId="8" hidden="1"/>
    <cellStyle name="Hiperligação" xfId="275" builtinId="8" hidden="1"/>
    <cellStyle name="Hiperligação" xfId="277" builtinId="8" hidden="1"/>
    <cellStyle name="Hiperligação" xfId="279" builtinId="8" hidden="1"/>
    <cellStyle name="Hiperligação" xfId="281" builtinId="8" hidden="1"/>
    <cellStyle name="Hiperligação" xfId="283" builtinId="8" hidden="1"/>
    <cellStyle name="Hiperligação" xfId="285" builtinId="8" hidden="1"/>
    <cellStyle name="Hiperligação" xfId="287" builtinId="8" hidden="1"/>
    <cellStyle name="Hiperligação" xfId="289" builtinId="8" hidden="1"/>
    <cellStyle name="Hiperligação" xfId="291" builtinId="8" hidden="1"/>
    <cellStyle name="Hiperligação" xfId="293" builtinId="8" hidden="1"/>
    <cellStyle name="Hiperligação" xfId="295" builtinId="8" hidden="1"/>
    <cellStyle name="Hiperligação" xfId="297" builtinId="8" hidden="1"/>
    <cellStyle name="Hiperligação" xfId="299" builtinId="8" hidden="1"/>
    <cellStyle name="Hiperligação" xfId="301" builtinId="8" hidden="1"/>
    <cellStyle name="Hiperligação" xfId="303" builtinId="8" hidden="1"/>
    <cellStyle name="Hiperligação" xfId="305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Hiperligação Visitada" xfId="156" builtinId="9" hidden="1"/>
    <cellStyle name="Hiperligação Visitada" xfId="158" builtinId="9" hidden="1"/>
    <cellStyle name="Hiperligação Visitada" xfId="160" builtinId="9" hidden="1"/>
    <cellStyle name="Hiperligação Visitada" xfId="162" builtinId="9" hidden="1"/>
    <cellStyle name="Hiperligação Visitada" xfId="164" builtinId="9" hidden="1"/>
    <cellStyle name="Hiperligação Visitada" xfId="166" builtinId="9" hidden="1"/>
    <cellStyle name="Hiperligação Visitada" xfId="168" builtinId="9" hidden="1"/>
    <cellStyle name="Hiperligação Visitada" xfId="170" builtinId="9" hidden="1"/>
    <cellStyle name="Hiperligação Visitada" xfId="172" builtinId="9" hidden="1"/>
    <cellStyle name="Hiperligação Visitada" xfId="174" builtinId="9" hidden="1"/>
    <cellStyle name="Hiperligação Visitada" xfId="176" builtinId="9" hidden="1"/>
    <cellStyle name="Hiperligação Visitada" xfId="178" builtinId="9" hidden="1"/>
    <cellStyle name="Hiperligação Visitada" xfId="180" builtinId="9" hidden="1"/>
    <cellStyle name="Hiperligação Visitada" xfId="182" builtinId="9" hidden="1"/>
    <cellStyle name="Hiperligação Visitada" xfId="184" builtinId="9" hidden="1"/>
    <cellStyle name="Hiperligação Visitada" xfId="186" builtinId="9" hidden="1"/>
    <cellStyle name="Hiperligação Visitada" xfId="188" builtinId="9" hidden="1"/>
    <cellStyle name="Hiperligação Visitada" xfId="190" builtinId="9" hidden="1"/>
    <cellStyle name="Hiperligação Visitada" xfId="192" builtinId="9" hidden="1"/>
    <cellStyle name="Hiperligação Visitada" xfId="194" builtinId="9" hidden="1"/>
    <cellStyle name="Hiperligação Visitada" xfId="196" builtinId="9" hidden="1"/>
    <cellStyle name="Hiperligação Visitada" xfId="198" builtinId="9" hidden="1"/>
    <cellStyle name="Hiperligação Visitada" xfId="200" builtinId="9" hidden="1"/>
    <cellStyle name="Hiperligação Visitada" xfId="202" builtinId="9" hidden="1"/>
    <cellStyle name="Hiperligação Visitada" xfId="204" builtinId="9" hidden="1"/>
    <cellStyle name="Hiperligação Visitada" xfId="206" builtinId="9" hidden="1"/>
    <cellStyle name="Hiperligação Visitada" xfId="208" builtinId="9" hidden="1"/>
    <cellStyle name="Hiperligação Visitada" xfId="210" builtinId="9" hidden="1"/>
    <cellStyle name="Hiperligação Visitada" xfId="212" builtinId="9" hidden="1"/>
    <cellStyle name="Hiperligação Visitada" xfId="214" builtinId="9" hidden="1"/>
    <cellStyle name="Hiperligação Visitada" xfId="216" builtinId="9" hidden="1"/>
    <cellStyle name="Hiperligação Visitada" xfId="218" builtinId="9" hidden="1"/>
    <cellStyle name="Hiperligação Visitada" xfId="220" builtinId="9" hidden="1"/>
    <cellStyle name="Hiperligação Visitada" xfId="222" builtinId="9" hidden="1"/>
    <cellStyle name="Hiperligação Visitada" xfId="224" builtinId="9" hidden="1"/>
    <cellStyle name="Hiperligação Visitada" xfId="226" builtinId="9" hidden="1"/>
    <cellStyle name="Hiperligação Visitada" xfId="228" builtinId="9" hidden="1"/>
    <cellStyle name="Hiperligação Visitada" xfId="230" builtinId="9" hidden="1"/>
    <cellStyle name="Hiperligação Visitada" xfId="232" builtinId="9" hidden="1"/>
    <cellStyle name="Hiperligação Visitada" xfId="234" builtinId="9" hidden="1"/>
    <cellStyle name="Hiperligação Visitada" xfId="236" builtinId="9" hidden="1"/>
    <cellStyle name="Hiperligação Visitada" xfId="238" builtinId="9" hidden="1"/>
    <cellStyle name="Hiperligação Visitada" xfId="240" builtinId="9" hidden="1"/>
    <cellStyle name="Hiperligação Visitada" xfId="242" builtinId="9" hidden="1"/>
    <cellStyle name="Hiperligação Visitada" xfId="244" builtinId="9" hidden="1"/>
    <cellStyle name="Hiperligação Visitada" xfId="246" builtinId="9" hidden="1"/>
    <cellStyle name="Hiperligação Visitada" xfId="248" builtinId="9" hidden="1"/>
    <cellStyle name="Hiperligação Visitada" xfId="250" builtinId="9" hidden="1"/>
    <cellStyle name="Hiperligação Visitada" xfId="252" builtinId="9" hidden="1"/>
    <cellStyle name="Hiperligação Visitada" xfId="254" builtinId="9" hidden="1"/>
    <cellStyle name="Hiperligação Visitada" xfId="256" builtinId="9" hidden="1"/>
    <cellStyle name="Hiperligação Visitada" xfId="258" builtinId="9" hidden="1"/>
    <cellStyle name="Hiperligação Visitada" xfId="260" builtinId="9" hidden="1"/>
    <cellStyle name="Hiperligação Visitada" xfId="262" builtinId="9" hidden="1"/>
    <cellStyle name="Hiperligação Visitada" xfId="264" builtinId="9" hidden="1"/>
    <cellStyle name="Hiperligação Visitada" xfId="266" builtinId="9" hidden="1"/>
    <cellStyle name="Hiperligação Visitada" xfId="268" builtinId="9" hidden="1"/>
    <cellStyle name="Hiperligação Visitada" xfId="270" builtinId="9" hidden="1"/>
    <cellStyle name="Hiperligação Visitada" xfId="272" builtinId="9" hidden="1"/>
    <cellStyle name="Hiperligação Visitada" xfId="274" builtinId="9" hidden="1"/>
    <cellStyle name="Hiperligação Visitada" xfId="276" builtinId="9" hidden="1"/>
    <cellStyle name="Hiperligação Visitada" xfId="278" builtinId="9" hidden="1"/>
    <cellStyle name="Hiperligação Visitada" xfId="280" builtinId="9" hidden="1"/>
    <cellStyle name="Hiperligação Visitada" xfId="282" builtinId="9" hidden="1"/>
    <cellStyle name="Hiperligação Visitada" xfId="284" builtinId="9" hidden="1"/>
    <cellStyle name="Hiperligação Visitada" xfId="286" builtinId="9" hidden="1"/>
    <cellStyle name="Hiperligação Visitada" xfId="288" builtinId="9" hidden="1"/>
    <cellStyle name="Hiperligação Visitada" xfId="290" builtinId="9" hidden="1"/>
    <cellStyle name="Hiperligação Visitada" xfId="292" builtinId="9" hidden="1"/>
    <cellStyle name="Hiperligação Visitada" xfId="294" builtinId="9" hidden="1"/>
    <cellStyle name="Hiperligação Visitada" xfId="296" builtinId="9" hidden="1"/>
    <cellStyle name="Hiperligação Visitada" xfId="298" builtinId="9" hidden="1"/>
    <cellStyle name="Hiperligação Visitada" xfId="300" builtinId="9" hidden="1"/>
    <cellStyle name="Hiperligação Visitada" xfId="302" builtinId="9" hidden="1"/>
    <cellStyle name="Hiperligação Visitada" xfId="304" builtinId="9" hidden="1"/>
    <cellStyle name="Hiperligação Visitada" xfId="30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24"/>
  <sheetViews>
    <sheetView tabSelected="1" zoomScale="90" zoomScaleNormal="9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G26" sqref="G26"/>
    </sheetView>
  </sheetViews>
  <sheetFormatPr defaultColWidth="10.75" defaultRowHeight="14.75" x14ac:dyDescent="0.8"/>
  <cols>
    <col min="1" max="1" width="10.75" style="2"/>
    <col min="2" max="2" width="11.25" style="2"/>
    <col min="3" max="3" width="23.125" style="2" bestFit="1" customWidth="1"/>
    <col min="4" max="4" width="10" style="2" customWidth="1"/>
    <col min="5" max="5" width="31.25" style="2" bestFit="1" customWidth="1"/>
    <col min="6" max="7" width="11.25" style="2"/>
    <col min="8" max="8" width="10.75" style="4"/>
    <col min="9" max="9" width="13.375" style="4" bestFit="1" customWidth="1"/>
    <col min="10" max="10" width="9.375" style="4" customWidth="1"/>
    <col min="11" max="11" width="16" style="4" customWidth="1"/>
    <col min="12" max="12" width="12" style="4" customWidth="1"/>
    <col min="13" max="13" width="10.75" style="4"/>
    <col min="14" max="14" width="15.25" style="4" customWidth="1"/>
    <col min="15" max="15" width="33.25" style="4" customWidth="1"/>
    <col min="16" max="16" width="13.625" style="4" customWidth="1"/>
    <col min="17" max="17" width="22.25" style="4" customWidth="1"/>
    <col min="18" max="18" width="13.125" style="4" customWidth="1"/>
    <col min="19" max="19" width="28.375" style="4" customWidth="1"/>
    <col min="20" max="20" width="12.5" style="4" customWidth="1"/>
    <col min="21" max="21" width="22.125" style="4" customWidth="1"/>
    <col min="22" max="22" width="10.25" style="4" customWidth="1"/>
    <col min="23" max="23" width="14.75" style="4" customWidth="1"/>
    <col min="24" max="24" width="11.875" style="4" customWidth="1"/>
    <col min="25" max="25" width="11.375" style="4" customWidth="1"/>
    <col min="26" max="26" width="19.25" style="4" bestFit="1" customWidth="1"/>
    <col min="27" max="27" width="14.125" style="4" customWidth="1"/>
    <col min="28" max="28" width="9.25" style="4" customWidth="1"/>
    <col min="29" max="29" width="10.25" style="4" customWidth="1"/>
    <col min="30" max="30" width="11.25" style="4" customWidth="1"/>
    <col min="31" max="31" width="9.75" style="4" customWidth="1"/>
    <col min="32" max="32" width="11.625" style="4" customWidth="1"/>
    <col min="33" max="33" width="11.375" style="4" customWidth="1"/>
    <col min="34" max="34" width="16.75" style="4" customWidth="1"/>
    <col min="35" max="35" width="12" style="4" bestFit="1" customWidth="1"/>
    <col min="36" max="36" width="12" style="4" customWidth="1"/>
    <col min="37" max="37" width="12" style="4" bestFit="1" customWidth="1"/>
    <col min="38" max="38" width="12" style="4" customWidth="1"/>
    <col min="39" max="39" width="12" style="4" bestFit="1" customWidth="1"/>
    <col min="40" max="40" width="12" style="4" customWidth="1"/>
    <col min="41" max="41" width="12" style="4" bestFit="1" customWidth="1"/>
    <col min="42" max="42" width="12" style="4" customWidth="1"/>
    <col min="43" max="43" width="11.5" style="4" customWidth="1"/>
    <col min="44" max="44" width="10" style="4" customWidth="1"/>
    <col min="45" max="45" width="12" style="4" bestFit="1" customWidth="1"/>
    <col min="46" max="48" width="12" style="4" customWidth="1"/>
    <col min="49" max="49" width="11.875" style="4" customWidth="1"/>
    <col min="50" max="54" width="12" style="4" customWidth="1"/>
    <col min="55" max="55" width="11.25" style="4" customWidth="1"/>
    <col min="56" max="56" width="11.375" style="4" customWidth="1"/>
    <col min="57" max="57" width="11.5" style="4" customWidth="1"/>
    <col min="58" max="58" width="11.375" style="4" customWidth="1"/>
    <col min="59" max="59" width="11.75" style="4" customWidth="1"/>
    <col min="60" max="60" width="11.875" style="4" customWidth="1"/>
    <col min="61" max="61" width="16.375" style="4" customWidth="1"/>
    <col min="62" max="62" width="30.875" style="4" customWidth="1"/>
    <col min="63" max="63" width="17.375" style="4" customWidth="1"/>
    <col min="64" max="64" width="37" style="4" customWidth="1"/>
    <col min="65" max="16384" width="10.75" style="4"/>
  </cols>
  <sheetData>
    <row r="1" spans="1:64" s="3" customFormat="1" ht="51" customHeight="1" thickBot="1" x14ac:dyDescent="0.95">
      <c r="A1" s="25" t="s">
        <v>138</v>
      </c>
      <c r="B1" s="21" t="s">
        <v>0</v>
      </c>
      <c r="C1" s="21" t="s">
        <v>1</v>
      </c>
      <c r="D1" s="21" t="s">
        <v>44</v>
      </c>
      <c r="E1" s="21" t="s">
        <v>2</v>
      </c>
      <c r="F1" s="164" t="s">
        <v>3</v>
      </c>
      <c r="G1" s="165" t="s">
        <v>4</v>
      </c>
      <c r="H1" s="165" t="s">
        <v>45</v>
      </c>
      <c r="I1" s="165" t="s">
        <v>46</v>
      </c>
      <c r="J1" s="165" t="s">
        <v>47</v>
      </c>
      <c r="K1" s="21" t="s">
        <v>128</v>
      </c>
      <c r="L1" s="22" t="s">
        <v>48</v>
      </c>
      <c r="M1" s="165" t="s">
        <v>49</v>
      </c>
      <c r="N1" s="165" t="s">
        <v>51</v>
      </c>
      <c r="O1" s="21" t="s">
        <v>106</v>
      </c>
      <c r="P1" s="164" t="s">
        <v>104</v>
      </c>
      <c r="Q1" s="21" t="s">
        <v>133</v>
      </c>
      <c r="R1" s="164" t="s">
        <v>113</v>
      </c>
      <c r="S1" s="22" t="s">
        <v>535</v>
      </c>
      <c r="T1" s="22" t="s">
        <v>50</v>
      </c>
      <c r="U1" s="22" t="s">
        <v>125</v>
      </c>
      <c r="V1" s="22" t="s">
        <v>118</v>
      </c>
      <c r="W1" s="22" t="s">
        <v>96</v>
      </c>
      <c r="X1" s="22" t="s">
        <v>129</v>
      </c>
      <c r="Y1" s="22" t="s">
        <v>130</v>
      </c>
      <c r="Z1" s="165" t="s">
        <v>52</v>
      </c>
      <c r="AA1" s="165" t="s">
        <v>53</v>
      </c>
      <c r="AB1" s="165" t="s">
        <v>54</v>
      </c>
      <c r="AC1" s="23" t="s">
        <v>509</v>
      </c>
      <c r="AD1" s="23" t="s">
        <v>510</v>
      </c>
      <c r="AE1" s="165" t="s">
        <v>55</v>
      </c>
      <c r="AF1" s="23" t="s">
        <v>514</v>
      </c>
      <c r="AG1" s="20" t="s">
        <v>534</v>
      </c>
      <c r="AH1" s="21" t="s">
        <v>515</v>
      </c>
      <c r="AI1" s="20" t="s">
        <v>533</v>
      </c>
      <c r="AJ1" s="21" t="s">
        <v>516</v>
      </c>
      <c r="AK1" s="20" t="s">
        <v>532</v>
      </c>
      <c r="AL1" s="21" t="s">
        <v>517</v>
      </c>
      <c r="AM1" s="20" t="s">
        <v>531</v>
      </c>
      <c r="AN1" s="21" t="s">
        <v>518</v>
      </c>
      <c r="AO1" s="20" t="s">
        <v>530</v>
      </c>
      <c r="AP1" s="21" t="s">
        <v>519</v>
      </c>
      <c r="AQ1" s="20" t="s">
        <v>529</v>
      </c>
      <c r="AR1" s="21" t="s">
        <v>520</v>
      </c>
      <c r="AS1" s="20" t="s">
        <v>528</v>
      </c>
      <c r="AT1" s="21" t="s">
        <v>521</v>
      </c>
      <c r="AU1" s="20" t="s">
        <v>527</v>
      </c>
      <c r="AV1" s="21" t="s">
        <v>522</v>
      </c>
      <c r="AW1" s="20" t="s">
        <v>526</v>
      </c>
      <c r="AX1" s="21" t="s">
        <v>523</v>
      </c>
      <c r="AY1" s="20" t="s">
        <v>1045</v>
      </c>
      <c r="AZ1" s="21" t="s">
        <v>524</v>
      </c>
      <c r="BA1" s="20" t="s">
        <v>551</v>
      </c>
      <c r="BB1" s="21" t="s">
        <v>552</v>
      </c>
      <c r="BC1" s="22" t="s">
        <v>56</v>
      </c>
      <c r="BD1" s="24" t="s">
        <v>110</v>
      </c>
      <c r="BE1" s="22" t="s">
        <v>57</v>
      </c>
      <c r="BF1" s="24" t="s">
        <v>109</v>
      </c>
      <c r="BG1" s="24" t="s">
        <v>58</v>
      </c>
      <c r="BH1" s="24" t="s">
        <v>108</v>
      </c>
      <c r="BI1" s="24" t="s">
        <v>124</v>
      </c>
      <c r="BJ1" s="24" t="s">
        <v>123</v>
      </c>
      <c r="BK1" s="24" t="s">
        <v>135</v>
      </c>
      <c r="BL1" s="21" t="s">
        <v>525</v>
      </c>
    </row>
    <row r="2" spans="1:64" ht="29.5" x14ac:dyDescent="0.8">
      <c r="A2" s="26">
        <v>1</v>
      </c>
      <c r="B2" s="11">
        <v>29282854</v>
      </c>
      <c r="C2" s="11" t="s">
        <v>5</v>
      </c>
      <c r="D2" s="11">
        <v>2018</v>
      </c>
      <c r="E2" s="11" t="s">
        <v>139</v>
      </c>
      <c r="F2" s="2" t="s">
        <v>6</v>
      </c>
      <c r="G2" s="2" t="s">
        <v>120</v>
      </c>
      <c r="H2" s="4" t="s">
        <v>68</v>
      </c>
      <c r="I2" s="4" t="s">
        <v>84</v>
      </c>
      <c r="J2" s="4" t="s">
        <v>436</v>
      </c>
      <c r="L2" s="4" t="s">
        <v>457</v>
      </c>
      <c r="M2" s="4" t="s">
        <v>64</v>
      </c>
      <c r="N2" s="4" t="s">
        <v>672</v>
      </c>
      <c r="O2" s="161" t="s">
        <v>536</v>
      </c>
      <c r="P2" s="4" t="s">
        <v>87</v>
      </c>
      <c r="R2" s="4" t="s">
        <v>120</v>
      </c>
      <c r="S2" s="28"/>
      <c r="T2" s="4" t="s">
        <v>494</v>
      </c>
      <c r="Z2" s="4" t="s">
        <v>77</v>
      </c>
      <c r="AA2" s="4" t="s">
        <v>94</v>
      </c>
      <c r="AB2" s="4">
        <v>10</v>
      </c>
      <c r="AC2" s="4" t="s">
        <v>699</v>
      </c>
      <c r="AD2" s="4" t="s">
        <v>744</v>
      </c>
      <c r="AE2" s="29">
        <f>(1-(AD2/AC2))*100</f>
        <v>84.097835198974309</v>
      </c>
      <c r="BI2" s="4" t="s">
        <v>123</v>
      </c>
      <c r="BJ2" s="4" t="s">
        <v>115</v>
      </c>
      <c r="BK2" s="4" t="s">
        <v>87</v>
      </c>
    </row>
    <row r="3" spans="1:64" ht="29.5" x14ac:dyDescent="0.8">
      <c r="A3" s="26">
        <v>2</v>
      </c>
      <c r="B3" s="11">
        <v>29641905</v>
      </c>
      <c r="C3" s="11" t="s">
        <v>7</v>
      </c>
      <c r="D3" s="11">
        <v>2018</v>
      </c>
      <c r="E3" s="11" t="s">
        <v>140</v>
      </c>
      <c r="F3" s="2" t="s">
        <v>6</v>
      </c>
      <c r="G3" s="2" t="s">
        <v>120</v>
      </c>
      <c r="H3" s="4" t="s">
        <v>68</v>
      </c>
      <c r="I3" s="4" t="s">
        <v>79</v>
      </c>
      <c r="J3" s="4" t="s">
        <v>437</v>
      </c>
      <c r="L3" s="4">
        <v>-20</v>
      </c>
      <c r="M3" s="4" t="s">
        <v>64</v>
      </c>
      <c r="N3" s="4" t="s">
        <v>102</v>
      </c>
      <c r="O3" s="30" t="s">
        <v>538</v>
      </c>
      <c r="P3" s="4" t="s">
        <v>97</v>
      </c>
      <c r="Q3" s="30" t="s">
        <v>537</v>
      </c>
      <c r="R3" s="4" t="s">
        <v>120</v>
      </c>
      <c r="S3" s="30"/>
      <c r="T3" s="30" t="s">
        <v>540</v>
      </c>
      <c r="V3" s="30" t="s">
        <v>539</v>
      </c>
      <c r="Z3" s="4" t="s">
        <v>77</v>
      </c>
      <c r="AA3" s="4" t="s">
        <v>93</v>
      </c>
      <c r="AB3" s="4">
        <v>1</v>
      </c>
      <c r="AC3" s="4" t="s">
        <v>700</v>
      </c>
      <c r="AD3" s="4" t="s">
        <v>745</v>
      </c>
      <c r="AE3" s="29">
        <f>(1-(AD3/AC3))*100</f>
        <v>84.684268350103764</v>
      </c>
      <c r="BI3" s="4" t="s">
        <v>122</v>
      </c>
      <c r="BJ3" s="4" t="s">
        <v>132</v>
      </c>
      <c r="BK3" s="4" t="s">
        <v>137</v>
      </c>
    </row>
    <row r="4" spans="1:64" ht="29.5" x14ac:dyDescent="0.8">
      <c r="A4" s="26">
        <v>3</v>
      </c>
      <c r="B4" s="11">
        <v>30346694</v>
      </c>
      <c r="C4" s="11" t="s">
        <v>7</v>
      </c>
      <c r="D4" s="11">
        <v>2018</v>
      </c>
      <c r="E4" s="11" t="s">
        <v>8</v>
      </c>
      <c r="F4" s="2" t="s">
        <v>6</v>
      </c>
      <c r="G4" s="2" t="s">
        <v>120</v>
      </c>
      <c r="H4" s="4" t="s">
        <v>68</v>
      </c>
      <c r="I4" s="4" t="s">
        <v>84</v>
      </c>
      <c r="J4" s="4">
        <v>88</v>
      </c>
      <c r="L4" s="4" t="s">
        <v>735</v>
      </c>
      <c r="M4" s="4" t="s">
        <v>64</v>
      </c>
      <c r="N4" s="4" t="s">
        <v>81</v>
      </c>
      <c r="O4" s="30" t="s">
        <v>542</v>
      </c>
      <c r="P4" s="4" t="s">
        <v>1468</v>
      </c>
      <c r="Q4" s="30" t="s">
        <v>541</v>
      </c>
      <c r="R4" s="4" t="s">
        <v>1466</v>
      </c>
      <c r="S4" s="30" t="s">
        <v>543</v>
      </c>
      <c r="U4" s="30" t="s">
        <v>545</v>
      </c>
      <c r="Z4" s="4" t="s">
        <v>77</v>
      </c>
      <c r="AA4" s="4" t="s">
        <v>73</v>
      </c>
      <c r="AB4" s="4">
        <v>3</v>
      </c>
      <c r="AF4" s="4" t="s">
        <v>772</v>
      </c>
      <c r="AG4" s="4" t="s">
        <v>783</v>
      </c>
      <c r="AH4" s="29">
        <f>(AG4*100)/AF4</f>
        <v>12.814070351758794</v>
      </c>
      <c r="AI4" s="4" t="s">
        <v>786</v>
      </c>
      <c r="AJ4" s="29">
        <f t="shared" ref="AJ4:AJ63" si="0">(AI4*100)/AF4</f>
        <v>15.577889447236181</v>
      </c>
      <c r="AK4" s="4" t="s">
        <v>797</v>
      </c>
      <c r="AL4" s="29">
        <f t="shared" ref="AL4:AL63" si="1">(AK4*100)/AF4</f>
        <v>210.0502512562814</v>
      </c>
      <c r="AM4" s="4" t="s">
        <v>811</v>
      </c>
      <c r="AN4" s="29">
        <f t="shared" ref="AN4:AN63" si="2">(AM4*100)/AF4</f>
        <v>64.824120603015075</v>
      </c>
      <c r="AO4" s="4" t="s">
        <v>823</v>
      </c>
      <c r="AP4" s="29">
        <f t="shared" ref="AP4:AP62" si="3">(AO4*100)/AF4</f>
        <v>40.577889447236181</v>
      </c>
      <c r="AQ4" s="4" t="s">
        <v>834</v>
      </c>
      <c r="AR4" s="29">
        <f t="shared" ref="AR4:AR63" si="4">(AQ4*100)/AF4</f>
        <v>42.587939698492463</v>
      </c>
      <c r="AS4" s="4" t="s">
        <v>835</v>
      </c>
      <c r="AT4" s="29">
        <f t="shared" ref="AT4:AT63" si="5">(AS4*100)/AF4</f>
        <v>29.773869346733669</v>
      </c>
      <c r="BB4" s="4">
        <f t="shared" ref="BB4:BB62" si="6">(BA4*100)/AF4</f>
        <v>0</v>
      </c>
      <c r="BC4" s="29">
        <f>AL4</f>
        <v>210.0502512562814</v>
      </c>
      <c r="BD4" s="30" t="s">
        <v>85</v>
      </c>
      <c r="BE4" s="29">
        <f>AN4</f>
        <v>64.824120603015075</v>
      </c>
      <c r="BF4" s="30" t="s">
        <v>544</v>
      </c>
      <c r="BG4" s="29">
        <f>AR4</f>
        <v>42.587939698492463</v>
      </c>
      <c r="BH4" s="30" t="s">
        <v>67</v>
      </c>
      <c r="BI4" s="4" t="s">
        <v>122</v>
      </c>
      <c r="BJ4" s="4" t="s">
        <v>547</v>
      </c>
      <c r="BK4" s="4" t="s">
        <v>136</v>
      </c>
    </row>
    <row r="5" spans="1:64" ht="29.5" x14ac:dyDescent="0.8">
      <c r="A5" s="26">
        <v>4</v>
      </c>
      <c r="B5" s="11">
        <v>28263051</v>
      </c>
      <c r="C5" s="11" t="s">
        <v>9</v>
      </c>
      <c r="D5" s="11">
        <v>2017</v>
      </c>
      <c r="E5" s="11" t="s">
        <v>141</v>
      </c>
      <c r="F5" s="2" t="s">
        <v>6</v>
      </c>
      <c r="G5" s="2" t="s">
        <v>120</v>
      </c>
      <c r="H5" s="4" t="s">
        <v>68</v>
      </c>
      <c r="I5" s="4" t="s">
        <v>79</v>
      </c>
      <c r="J5" s="4">
        <v>188</v>
      </c>
      <c r="L5" s="6">
        <v>-42</v>
      </c>
      <c r="M5" s="4" t="s">
        <v>64</v>
      </c>
      <c r="N5" s="4" t="s">
        <v>65</v>
      </c>
      <c r="O5" s="30" t="s">
        <v>555</v>
      </c>
      <c r="P5" s="4" t="s">
        <v>97</v>
      </c>
      <c r="Q5" s="4" t="s">
        <v>550</v>
      </c>
      <c r="R5" s="4" t="s">
        <v>1466</v>
      </c>
      <c r="S5" s="30" t="s">
        <v>556</v>
      </c>
      <c r="T5" s="30" t="s">
        <v>554</v>
      </c>
      <c r="U5" s="30"/>
      <c r="W5" s="4">
        <v>28.77</v>
      </c>
      <c r="X5" s="4" t="s">
        <v>507</v>
      </c>
      <c r="Z5" s="4" t="s">
        <v>77</v>
      </c>
      <c r="AA5" s="4" t="s">
        <v>73</v>
      </c>
      <c r="AB5" s="4">
        <v>2</v>
      </c>
      <c r="AE5" s="10">
        <v>100</v>
      </c>
      <c r="AF5" s="4" t="s">
        <v>773</v>
      </c>
      <c r="AG5" s="4" t="s">
        <v>784</v>
      </c>
      <c r="AH5" s="29">
        <f t="shared" ref="AH5:AH62" si="7">(AG5*100)/AF5</f>
        <v>19.1866527632951</v>
      </c>
      <c r="AI5" s="4" t="s">
        <v>787</v>
      </c>
      <c r="AJ5" s="29">
        <f t="shared" si="0"/>
        <v>12.095933263816475</v>
      </c>
      <c r="AK5" s="4" t="s">
        <v>798</v>
      </c>
      <c r="AL5" s="29">
        <f t="shared" si="1"/>
        <v>81.056656239137993</v>
      </c>
      <c r="AM5" s="4" t="s">
        <v>812</v>
      </c>
      <c r="AN5" s="29">
        <f t="shared" si="2"/>
        <v>34.132777198470627</v>
      </c>
      <c r="AO5" s="4" t="s">
        <v>824</v>
      </c>
      <c r="AP5" s="29">
        <f t="shared" si="3"/>
        <v>23.461939520333683</v>
      </c>
      <c r="AS5" s="4" t="s">
        <v>836</v>
      </c>
      <c r="AT5" s="29">
        <f t="shared" si="5"/>
        <v>31.630170316301705</v>
      </c>
      <c r="AW5" s="4" t="s">
        <v>844</v>
      </c>
      <c r="AX5" s="29">
        <f t="shared" ref="AX5:AX62" si="8">(AW5*100)/AF5</f>
        <v>14.21619742787626</v>
      </c>
      <c r="AY5" s="4" t="s">
        <v>845</v>
      </c>
      <c r="AZ5" s="29">
        <f t="shared" ref="AZ5:AZ63" si="9">(AY5*100)/AF5</f>
        <v>12.756343413277721</v>
      </c>
      <c r="BA5" s="4" t="s">
        <v>846</v>
      </c>
      <c r="BB5" s="29">
        <f t="shared" si="6"/>
        <v>17.066388599235314</v>
      </c>
      <c r="BC5" s="29">
        <f>AL5</f>
        <v>81.056656239137993</v>
      </c>
      <c r="BD5" s="30" t="s">
        <v>85</v>
      </c>
      <c r="BE5" s="29">
        <f>AN5</f>
        <v>34.132777198470627</v>
      </c>
      <c r="BF5" s="30" t="s">
        <v>544</v>
      </c>
      <c r="BG5" s="29">
        <f>AT5</f>
        <v>31.630170316301705</v>
      </c>
      <c r="BH5" s="30" t="s">
        <v>553</v>
      </c>
      <c r="BI5" s="4" t="s">
        <v>122</v>
      </c>
      <c r="BJ5" s="4" t="s">
        <v>549</v>
      </c>
      <c r="BK5" s="4" t="s">
        <v>136</v>
      </c>
    </row>
    <row r="6" spans="1:64" ht="29.5" x14ac:dyDescent="0.8">
      <c r="A6" s="26">
        <v>5</v>
      </c>
      <c r="B6" s="11">
        <v>28605594</v>
      </c>
      <c r="C6" s="11" t="s">
        <v>7</v>
      </c>
      <c r="D6" s="11">
        <v>2017</v>
      </c>
      <c r="E6" s="11" t="s">
        <v>142</v>
      </c>
      <c r="F6" s="2" t="s">
        <v>6</v>
      </c>
      <c r="G6" s="2" t="s">
        <v>120</v>
      </c>
      <c r="H6" s="4" t="s">
        <v>68</v>
      </c>
      <c r="I6" s="4" t="s">
        <v>79</v>
      </c>
      <c r="J6" s="4">
        <v>72</v>
      </c>
      <c r="M6" s="4" t="s">
        <v>80</v>
      </c>
      <c r="N6" s="4" t="s">
        <v>65</v>
      </c>
      <c r="O6" s="31" t="s">
        <v>557</v>
      </c>
      <c r="P6" s="4" t="s">
        <v>97</v>
      </c>
      <c r="Q6" s="31" t="s">
        <v>558</v>
      </c>
      <c r="R6" s="4" t="s">
        <v>120</v>
      </c>
      <c r="U6" s="31" t="s">
        <v>559</v>
      </c>
      <c r="W6" s="4" t="s">
        <v>504</v>
      </c>
      <c r="X6" s="4">
        <v>20</v>
      </c>
      <c r="Z6" s="4" t="s">
        <v>77</v>
      </c>
      <c r="AA6" s="4" t="s">
        <v>67</v>
      </c>
      <c r="AB6" s="4">
        <v>1</v>
      </c>
      <c r="AC6" s="4" t="s">
        <v>701</v>
      </c>
      <c r="AD6" s="4" t="s">
        <v>746</v>
      </c>
      <c r="AE6" s="10">
        <f>(1-(AD6/AC6))*100</f>
        <v>95.958853783982363</v>
      </c>
      <c r="AF6" s="4" t="s">
        <v>774</v>
      </c>
      <c r="AK6" s="4" t="s">
        <v>799</v>
      </c>
      <c r="AL6" s="29">
        <f t="shared" si="1"/>
        <v>44.921552436003303</v>
      </c>
      <c r="BC6" s="4" t="s">
        <v>847</v>
      </c>
      <c r="BD6" s="31" t="s">
        <v>85</v>
      </c>
      <c r="BI6" s="4" t="s">
        <v>123</v>
      </c>
      <c r="BJ6" s="4" t="s">
        <v>549</v>
      </c>
      <c r="BK6" s="4" t="s">
        <v>610</v>
      </c>
    </row>
    <row r="7" spans="1:64" ht="29.5" x14ac:dyDescent="0.8">
      <c r="A7" s="26">
        <v>6</v>
      </c>
      <c r="B7" s="2">
        <v>30020768</v>
      </c>
      <c r="C7" s="2" t="s">
        <v>7</v>
      </c>
      <c r="D7" s="2">
        <v>2018</v>
      </c>
      <c r="E7" s="2" t="s">
        <v>143</v>
      </c>
      <c r="F7" s="2" t="s">
        <v>6</v>
      </c>
      <c r="G7" s="2" t="s">
        <v>120</v>
      </c>
      <c r="H7" s="4" t="s">
        <v>62</v>
      </c>
      <c r="I7" s="4" t="s">
        <v>112</v>
      </c>
      <c r="J7" s="4">
        <v>500</v>
      </c>
      <c r="M7" s="4" t="s">
        <v>64</v>
      </c>
      <c r="N7" s="4" t="s">
        <v>87</v>
      </c>
      <c r="O7" s="31" t="s">
        <v>613</v>
      </c>
      <c r="P7" s="4" t="s">
        <v>1467</v>
      </c>
      <c r="Q7" s="31" t="s">
        <v>614</v>
      </c>
      <c r="R7" s="4" t="s">
        <v>65</v>
      </c>
      <c r="S7" s="31" t="s">
        <v>611</v>
      </c>
      <c r="U7" s="31" t="s">
        <v>612</v>
      </c>
      <c r="Z7" s="4" t="s">
        <v>82</v>
      </c>
      <c r="AA7" s="4" t="s">
        <v>73</v>
      </c>
      <c r="AB7" s="4">
        <v>1</v>
      </c>
      <c r="AC7" s="4" t="s">
        <v>702</v>
      </c>
      <c r="AD7" s="4" t="s">
        <v>747</v>
      </c>
      <c r="AE7" s="10">
        <f>(1-(AD7/AC7))*100</f>
        <v>97.255257837003072</v>
      </c>
      <c r="BJ7" s="4" t="s">
        <v>574</v>
      </c>
    </row>
    <row r="8" spans="1:64" ht="29.5" x14ac:dyDescent="0.8">
      <c r="A8" s="26">
        <v>7</v>
      </c>
      <c r="B8" s="2">
        <v>30778211</v>
      </c>
      <c r="C8" s="2" t="s">
        <v>10</v>
      </c>
      <c r="D8" s="2">
        <v>2019</v>
      </c>
      <c r="E8" s="2" t="s">
        <v>144</v>
      </c>
      <c r="F8" s="2" t="s">
        <v>6</v>
      </c>
      <c r="G8" s="2" t="s">
        <v>120</v>
      </c>
      <c r="H8" s="4" t="s">
        <v>68</v>
      </c>
      <c r="I8" s="4" t="s">
        <v>112</v>
      </c>
      <c r="J8" s="4" t="s">
        <v>438</v>
      </c>
      <c r="L8" s="4">
        <v>30</v>
      </c>
      <c r="M8" s="4" t="s">
        <v>64</v>
      </c>
      <c r="N8" s="4" t="s">
        <v>80</v>
      </c>
      <c r="O8" s="161" t="s">
        <v>616</v>
      </c>
      <c r="P8" s="4" t="s">
        <v>87</v>
      </c>
      <c r="R8" s="4" t="s">
        <v>1466</v>
      </c>
      <c r="S8" s="31" t="s">
        <v>615</v>
      </c>
      <c r="T8" s="4">
        <v>2133</v>
      </c>
      <c r="U8" s="31" t="s">
        <v>617</v>
      </c>
      <c r="Z8" s="4" t="s">
        <v>82</v>
      </c>
      <c r="AA8" s="4" t="s">
        <v>85</v>
      </c>
      <c r="AB8" s="4">
        <v>8</v>
      </c>
      <c r="AC8" s="4" t="s">
        <v>703</v>
      </c>
      <c r="AD8" s="4" t="s">
        <v>748</v>
      </c>
      <c r="AE8" s="10">
        <f>(1-(AD8/AC8))*100</f>
        <v>87.924970691676435</v>
      </c>
      <c r="BI8" s="4" t="s">
        <v>123</v>
      </c>
      <c r="BJ8" s="4" t="s">
        <v>80</v>
      </c>
      <c r="BK8" s="4" t="s">
        <v>87</v>
      </c>
    </row>
    <row r="9" spans="1:64" ht="29.5" x14ac:dyDescent="0.8">
      <c r="A9" s="26">
        <v>8</v>
      </c>
      <c r="B9" s="2">
        <v>31259530</v>
      </c>
      <c r="C9" s="2" t="s">
        <v>7</v>
      </c>
      <c r="D9" s="2">
        <v>2019</v>
      </c>
      <c r="E9" s="2" t="s">
        <v>145</v>
      </c>
      <c r="F9" s="2" t="s">
        <v>6</v>
      </c>
      <c r="G9" s="2" t="s">
        <v>120</v>
      </c>
      <c r="H9" s="4" t="s">
        <v>68</v>
      </c>
      <c r="I9" s="4" t="s">
        <v>79</v>
      </c>
      <c r="J9" s="4">
        <v>70</v>
      </c>
      <c r="L9" s="4" t="s">
        <v>736</v>
      </c>
      <c r="M9" s="4" t="s">
        <v>70</v>
      </c>
      <c r="N9" s="4" t="s">
        <v>97</v>
      </c>
      <c r="O9" s="31" t="s">
        <v>618</v>
      </c>
      <c r="P9" s="4" t="s">
        <v>87</v>
      </c>
      <c r="R9" s="4" t="s">
        <v>134</v>
      </c>
      <c r="S9" s="31" t="s">
        <v>619</v>
      </c>
      <c r="T9" s="4">
        <v>2</v>
      </c>
      <c r="V9" s="31" t="s">
        <v>620</v>
      </c>
      <c r="Z9" s="4" t="s">
        <v>77</v>
      </c>
      <c r="AA9" s="4" t="s">
        <v>73</v>
      </c>
      <c r="AB9" s="4">
        <v>4</v>
      </c>
      <c r="AC9" s="4" t="s">
        <v>704</v>
      </c>
      <c r="AD9" s="4" t="s">
        <v>749</v>
      </c>
      <c r="AE9" s="10">
        <f>(1-(AD9/AC9))*100</f>
        <v>98.90333901016669</v>
      </c>
      <c r="BI9" s="4" t="s">
        <v>123</v>
      </c>
      <c r="BJ9" s="4" t="s">
        <v>116</v>
      </c>
      <c r="BK9" s="4" t="s">
        <v>586</v>
      </c>
    </row>
    <row r="10" spans="1:64" ht="29.5" x14ac:dyDescent="0.8">
      <c r="A10" s="26">
        <v>9</v>
      </c>
      <c r="B10" s="2">
        <v>30548064</v>
      </c>
      <c r="C10" s="2" t="s">
        <v>9</v>
      </c>
      <c r="D10" s="2">
        <v>2019</v>
      </c>
      <c r="E10" s="2" t="s">
        <v>146</v>
      </c>
      <c r="F10" s="2" t="s">
        <v>6</v>
      </c>
      <c r="G10" s="2" t="s">
        <v>120</v>
      </c>
      <c r="H10" s="4" t="s">
        <v>68</v>
      </c>
      <c r="I10" s="4" t="s">
        <v>79</v>
      </c>
      <c r="J10" s="4" t="s">
        <v>738</v>
      </c>
      <c r="L10" s="33" t="s">
        <v>621</v>
      </c>
      <c r="M10" s="4" t="s">
        <v>64</v>
      </c>
      <c r="N10" s="4" t="s">
        <v>71</v>
      </c>
      <c r="O10" s="31" t="s">
        <v>623</v>
      </c>
      <c r="P10" s="4" t="s">
        <v>87</v>
      </c>
      <c r="R10" s="31" t="s">
        <v>120</v>
      </c>
      <c r="U10" s="31" t="s">
        <v>624</v>
      </c>
      <c r="Z10" s="4" t="s">
        <v>77</v>
      </c>
      <c r="AA10" s="4" t="s">
        <v>88</v>
      </c>
      <c r="AB10" s="4">
        <v>3</v>
      </c>
      <c r="BI10" s="4" t="s">
        <v>123</v>
      </c>
      <c r="BJ10" s="4" t="s">
        <v>546</v>
      </c>
    </row>
    <row r="11" spans="1:64" ht="15.5" thickBot="1" x14ac:dyDescent="0.95">
      <c r="A11" s="27">
        <v>10</v>
      </c>
      <c r="B11" s="14">
        <v>31553168</v>
      </c>
      <c r="C11" s="14" t="s">
        <v>7</v>
      </c>
      <c r="D11" s="14">
        <v>2019</v>
      </c>
      <c r="E11" s="14" t="s">
        <v>147</v>
      </c>
      <c r="F11" s="14" t="s">
        <v>6</v>
      </c>
      <c r="G11" s="14" t="s">
        <v>120</v>
      </c>
      <c r="H11" s="15" t="s">
        <v>68</v>
      </c>
      <c r="I11" s="15" t="s">
        <v>112</v>
      </c>
      <c r="J11" s="15"/>
      <c r="K11" s="15"/>
      <c r="L11" s="16"/>
      <c r="M11" s="15" t="s">
        <v>64</v>
      </c>
      <c r="N11" s="15" t="s">
        <v>80</v>
      </c>
      <c r="O11" s="34" t="s">
        <v>625</v>
      </c>
      <c r="P11" s="15" t="s">
        <v>87</v>
      </c>
      <c r="Q11" s="15"/>
      <c r="R11" s="15" t="s">
        <v>120</v>
      </c>
      <c r="S11" s="15"/>
      <c r="T11" s="15"/>
      <c r="U11" s="15"/>
      <c r="V11" s="15"/>
      <c r="W11" s="15"/>
      <c r="X11" s="15">
        <v>25</v>
      </c>
      <c r="Y11" s="15"/>
      <c r="Z11" s="15" t="s">
        <v>66</v>
      </c>
      <c r="AA11" s="15" t="s">
        <v>73</v>
      </c>
      <c r="AB11" s="15">
        <v>3</v>
      </c>
      <c r="AC11" s="15" t="s">
        <v>705</v>
      </c>
      <c r="AD11" s="15" t="s">
        <v>750</v>
      </c>
      <c r="AE11" s="19">
        <f t="shared" ref="AE11" si="10">(1-(AD11/AC11))*100</f>
        <v>96.125315289321577</v>
      </c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 t="s">
        <v>123</v>
      </c>
      <c r="BJ11" s="15" t="s">
        <v>116</v>
      </c>
      <c r="BK11" s="15"/>
      <c r="BL11" s="15"/>
    </row>
    <row r="12" spans="1:64" x14ac:dyDescent="0.8">
      <c r="A12" s="26">
        <v>11</v>
      </c>
      <c r="B12" s="2">
        <v>30130583</v>
      </c>
      <c r="C12" s="2" t="s">
        <v>12</v>
      </c>
      <c r="D12" s="2">
        <v>2018</v>
      </c>
      <c r="E12" s="2" t="s">
        <v>148</v>
      </c>
      <c r="F12" s="2" t="s">
        <v>6</v>
      </c>
      <c r="G12" s="2" t="s">
        <v>120</v>
      </c>
      <c r="J12" s="7">
        <v>243</v>
      </c>
      <c r="K12" s="7"/>
      <c r="L12" s="4" t="s">
        <v>458</v>
      </c>
      <c r="N12" s="4" t="s">
        <v>80</v>
      </c>
      <c r="O12" s="35" t="s">
        <v>627</v>
      </c>
      <c r="P12" s="4" t="s">
        <v>87</v>
      </c>
      <c r="R12" s="4" t="s">
        <v>119</v>
      </c>
      <c r="S12" s="35" t="s">
        <v>628</v>
      </c>
      <c r="Z12" s="4" t="s">
        <v>77</v>
      </c>
      <c r="AA12" s="4" t="s">
        <v>626</v>
      </c>
      <c r="BI12" s="4" t="s">
        <v>80</v>
      </c>
      <c r="BJ12" s="4" t="s">
        <v>87</v>
      </c>
      <c r="BK12" s="4" t="s">
        <v>137</v>
      </c>
    </row>
    <row r="13" spans="1:64" x14ac:dyDescent="0.8">
      <c r="A13" s="26">
        <v>12</v>
      </c>
      <c r="B13" s="2">
        <v>29906096</v>
      </c>
      <c r="C13" s="2" t="s">
        <v>7</v>
      </c>
      <c r="D13" s="2">
        <v>2018</v>
      </c>
      <c r="E13" s="2" t="s">
        <v>149</v>
      </c>
      <c r="F13" s="2" t="s">
        <v>6</v>
      </c>
      <c r="G13" s="2" t="s">
        <v>120</v>
      </c>
      <c r="H13" s="4" t="s">
        <v>62</v>
      </c>
      <c r="I13" s="4" t="s">
        <v>112</v>
      </c>
      <c r="J13" s="4">
        <v>57</v>
      </c>
      <c r="L13" s="7"/>
      <c r="M13" s="4" t="s">
        <v>75</v>
      </c>
      <c r="N13" s="4" t="s">
        <v>80</v>
      </c>
      <c r="O13" s="35" t="s">
        <v>120</v>
      </c>
      <c r="R13" s="4" t="s">
        <v>629</v>
      </c>
      <c r="U13" s="35" t="s">
        <v>630</v>
      </c>
      <c r="Z13" s="4" t="s">
        <v>77</v>
      </c>
      <c r="AA13" s="4" t="s">
        <v>93</v>
      </c>
      <c r="AB13" s="4">
        <v>1</v>
      </c>
      <c r="AC13" s="4" t="s">
        <v>706</v>
      </c>
      <c r="AD13" s="4" t="s">
        <v>751</v>
      </c>
      <c r="AE13" s="10">
        <f>(1-(AD13/AC13))*100</f>
        <v>89.473684210526315</v>
      </c>
      <c r="AS13" s="5"/>
      <c r="AU13" s="5"/>
      <c r="AW13" s="5"/>
      <c r="AY13" s="5"/>
      <c r="BI13" s="4" t="s">
        <v>123</v>
      </c>
      <c r="BJ13" s="4" t="s">
        <v>116</v>
      </c>
      <c r="BK13" s="4" t="s">
        <v>87</v>
      </c>
    </row>
    <row r="14" spans="1:64" ht="29.5" x14ac:dyDescent="0.8">
      <c r="A14" s="26">
        <v>13</v>
      </c>
      <c r="B14" s="2">
        <v>29498821</v>
      </c>
      <c r="C14" s="2" t="s">
        <v>7</v>
      </c>
      <c r="D14" s="2">
        <v>2018</v>
      </c>
      <c r="E14" s="2" t="s">
        <v>150</v>
      </c>
      <c r="F14" s="2" t="s">
        <v>6</v>
      </c>
      <c r="G14" s="2" t="s">
        <v>120</v>
      </c>
      <c r="H14" s="4" t="s">
        <v>62</v>
      </c>
      <c r="I14" s="4" t="s">
        <v>112</v>
      </c>
      <c r="J14" s="4" t="s">
        <v>439</v>
      </c>
      <c r="L14" s="7"/>
      <c r="M14" s="4" t="s">
        <v>64</v>
      </c>
      <c r="N14" s="4" t="s">
        <v>65</v>
      </c>
      <c r="O14" s="36" t="s">
        <v>483</v>
      </c>
      <c r="P14" s="4" t="s">
        <v>632</v>
      </c>
      <c r="Q14" s="36" t="s">
        <v>631</v>
      </c>
      <c r="R14" s="4" t="s">
        <v>120</v>
      </c>
      <c r="T14" s="4">
        <v>6</v>
      </c>
      <c r="U14" s="36"/>
      <c r="Z14" s="4" t="s">
        <v>77</v>
      </c>
      <c r="AA14" s="4" t="s">
        <v>93</v>
      </c>
      <c r="AB14" s="4">
        <v>1</v>
      </c>
      <c r="AF14" s="4" t="s">
        <v>775</v>
      </c>
      <c r="AK14" s="4" t="s">
        <v>800</v>
      </c>
      <c r="AL14" s="10">
        <f t="shared" si="1"/>
        <v>19.063421828908556</v>
      </c>
      <c r="AM14" s="4" t="s">
        <v>813</v>
      </c>
      <c r="AN14" s="10">
        <f t="shared" si="2"/>
        <v>3.343166175024582</v>
      </c>
      <c r="BC14" s="4" t="s">
        <v>848</v>
      </c>
      <c r="BD14" s="36" t="s">
        <v>85</v>
      </c>
      <c r="BE14" s="4" t="s">
        <v>508</v>
      </c>
      <c r="BF14" s="36" t="s">
        <v>544</v>
      </c>
      <c r="BI14" s="4" t="s">
        <v>123</v>
      </c>
      <c r="BJ14" s="4" t="s">
        <v>633</v>
      </c>
      <c r="BK14" s="4" t="s">
        <v>607</v>
      </c>
    </row>
    <row r="15" spans="1:64" ht="29.5" x14ac:dyDescent="0.8">
      <c r="A15" s="26">
        <v>14</v>
      </c>
      <c r="B15" s="2">
        <v>29336463</v>
      </c>
      <c r="C15" s="2" t="s">
        <v>11</v>
      </c>
      <c r="D15" s="2">
        <v>2018</v>
      </c>
      <c r="E15" s="2" t="s">
        <v>151</v>
      </c>
      <c r="F15" s="2" t="s">
        <v>6</v>
      </c>
      <c r="G15" s="2" t="s">
        <v>120</v>
      </c>
      <c r="H15" s="4" t="s">
        <v>68</v>
      </c>
      <c r="I15" s="4" t="s">
        <v>79</v>
      </c>
      <c r="J15" s="4" t="s">
        <v>440</v>
      </c>
      <c r="L15" s="6" t="s">
        <v>737</v>
      </c>
      <c r="M15" s="4" t="s">
        <v>70</v>
      </c>
      <c r="N15" s="4" t="s">
        <v>81</v>
      </c>
      <c r="O15" s="36" t="s">
        <v>635</v>
      </c>
      <c r="P15" s="4" t="s">
        <v>97</v>
      </c>
      <c r="Q15" s="36" t="s">
        <v>636</v>
      </c>
      <c r="R15" s="4" t="s">
        <v>120</v>
      </c>
      <c r="T15" s="4">
        <v>10</v>
      </c>
      <c r="U15" s="36" t="s">
        <v>639</v>
      </c>
      <c r="W15" s="4" t="s">
        <v>505</v>
      </c>
      <c r="Z15" s="4" t="s">
        <v>77</v>
      </c>
      <c r="AA15" s="4" t="s">
        <v>86</v>
      </c>
      <c r="AB15" s="4">
        <v>1</v>
      </c>
      <c r="AC15" s="4" t="s">
        <v>707</v>
      </c>
      <c r="AD15" s="4" t="s">
        <v>752</v>
      </c>
      <c r="AE15" s="10">
        <f t="shared" ref="AE15:AE20" si="11">(1-(AD15/AC15))*100</f>
        <v>99.702578194455668</v>
      </c>
      <c r="AF15" s="4" t="s">
        <v>776</v>
      </c>
      <c r="AI15" s="4" t="s">
        <v>788</v>
      </c>
      <c r="AJ15" s="29">
        <f t="shared" si="0"/>
        <v>37.172774869109944</v>
      </c>
      <c r="AK15" s="4">
        <v>28070</v>
      </c>
      <c r="AL15" s="29">
        <f t="shared" si="1"/>
        <v>5652.4365686669353</v>
      </c>
      <c r="AM15" s="4">
        <v>22860</v>
      </c>
      <c r="AN15" s="29">
        <f t="shared" si="2"/>
        <v>4603.3024567055982</v>
      </c>
      <c r="AO15" s="4" t="s">
        <v>825</v>
      </c>
      <c r="AP15" s="29">
        <f t="shared" si="3"/>
        <v>145.10672573499798</v>
      </c>
      <c r="AS15" s="4" t="s">
        <v>837</v>
      </c>
      <c r="AT15" s="29">
        <f t="shared" si="5"/>
        <v>71.868707209021338</v>
      </c>
      <c r="BC15" s="4" t="s">
        <v>849</v>
      </c>
      <c r="BD15" s="36" t="s">
        <v>85</v>
      </c>
      <c r="BE15" s="4" t="s">
        <v>857</v>
      </c>
      <c r="BF15" s="36" t="s">
        <v>544</v>
      </c>
      <c r="BG15" s="4" t="s">
        <v>837</v>
      </c>
      <c r="BH15" s="36" t="s">
        <v>553</v>
      </c>
      <c r="BI15" s="4" t="s">
        <v>123</v>
      </c>
      <c r="BJ15" s="4" t="s">
        <v>637</v>
      </c>
      <c r="BK15" s="4" t="s">
        <v>87</v>
      </c>
    </row>
    <row r="16" spans="1:64" s="5" customFormat="1" ht="44.25" x14ac:dyDescent="0.8">
      <c r="A16" s="26">
        <v>15</v>
      </c>
      <c r="B16" s="2">
        <v>30058139</v>
      </c>
      <c r="C16" s="2" t="s">
        <v>13</v>
      </c>
      <c r="D16" s="2">
        <v>2018</v>
      </c>
      <c r="E16" s="2" t="s">
        <v>152</v>
      </c>
      <c r="F16" s="2" t="s">
        <v>6</v>
      </c>
      <c r="G16" s="2" t="s">
        <v>120</v>
      </c>
      <c r="H16" s="5" t="s">
        <v>68</v>
      </c>
      <c r="I16" s="5" t="s">
        <v>79</v>
      </c>
      <c r="J16" s="5" t="s">
        <v>441</v>
      </c>
      <c r="L16" s="8" t="s">
        <v>459</v>
      </c>
      <c r="M16" s="4" t="s">
        <v>80</v>
      </c>
      <c r="N16" s="5" t="s">
        <v>80</v>
      </c>
      <c r="O16" s="37" t="s">
        <v>641</v>
      </c>
      <c r="P16" s="4" t="s">
        <v>97</v>
      </c>
      <c r="Q16" s="36" t="s">
        <v>636</v>
      </c>
      <c r="R16" s="4" t="s">
        <v>1466</v>
      </c>
      <c r="S16" s="37" t="s">
        <v>640</v>
      </c>
      <c r="T16" s="5">
        <v>10</v>
      </c>
      <c r="W16" s="5">
        <v>8</v>
      </c>
      <c r="Z16" s="4" t="s">
        <v>77</v>
      </c>
      <c r="AA16" s="5" t="s">
        <v>73</v>
      </c>
      <c r="AB16" s="5">
        <v>1</v>
      </c>
      <c r="AC16" s="5" t="s">
        <v>708</v>
      </c>
      <c r="AD16" s="5">
        <v>0</v>
      </c>
      <c r="AE16" s="10">
        <f t="shared" si="11"/>
        <v>100</v>
      </c>
      <c r="AF16" s="4" t="s">
        <v>777</v>
      </c>
      <c r="AH16" s="4"/>
      <c r="AI16" s="5" t="s">
        <v>789</v>
      </c>
      <c r="AJ16" s="10">
        <f t="shared" si="0"/>
        <v>2.6806526806526807</v>
      </c>
      <c r="AK16" s="38" t="s">
        <v>801</v>
      </c>
      <c r="AL16" s="10">
        <f t="shared" si="1"/>
        <v>872.84382284382286</v>
      </c>
      <c r="AM16" s="5" t="s">
        <v>814</v>
      </c>
      <c r="AN16" s="10">
        <f t="shared" si="2"/>
        <v>329.72027972027973</v>
      </c>
      <c r="AO16" s="5" t="s">
        <v>826</v>
      </c>
      <c r="AP16" s="10">
        <f>(AO16*100)/AF16</f>
        <v>156.75990675990676</v>
      </c>
      <c r="AR16" s="4"/>
      <c r="AS16" s="5" t="s">
        <v>787</v>
      </c>
      <c r="AT16" s="10">
        <f t="shared" si="5"/>
        <v>40.55944055944056</v>
      </c>
      <c r="AV16" s="4"/>
      <c r="AX16" s="4"/>
      <c r="AZ16" s="4"/>
      <c r="BA16" s="4"/>
      <c r="BB16" s="4"/>
      <c r="BC16" s="5" t="s">
        <v>850</v>
      </c>
      <c r="BD16" s="37" t="s">
        <v>85</v>
      </c>
      <c r="BE16" s="5" t="s">
        <v>858</v>
      </c>
      <c r="BF16" s="37" t="s">
        <v>544</v>
      </c>
      <c r="BG16" s="5" t="s">
        <v>867</v>
      </c>
      <c r="BH16" s="37" t="s">
        <v>88</v>
      </c>
      <c r="BI16" s="5" t="s">
        <v>123</v>
      </c>
      <c r="BJ16" s="5" t="s">
        <v>638</v>
      </c>
      <c r="BK16" s="4" t="s">
        <v>87</v>
      </c>
    </row>
    <row r="17" spans="1:64" s="5" customFormat="1" ht="29.5" x14ac:dyDescent="0.8">
      <c r="A17" s="26">
        <v>16</v>
      </c>
      <c r="B17" s="2">
        <v>29870655</v>
      </c>
      <c r="C17" s="2" t="s">
        <v>7</v>
      </c>
      <c r="D17" s="2">
        <v>2018</v>
      </c>
      <c r="E17" s="2" t="s">
        <v>153</v>
      </c>
      <c r="F17" s="2" t="s">
        <v>6</v>
      </c>
      <c r="G17" s="2" t="s">
        <v>120</v>
      </c>
      <c r="H17" s="5" t="s">
        <v>62</v>
      </c>
      <c r="I17" s="5" t="s">
        <v>112</v>
      </c>
      <c r="J17" s="5">
        <v>400</v>
      </c>
      <c r="L17" s="8" t="s">
        <v>460</v>
      </c>
      <c r="M17" s="4" t="s">
        <v>70</v>
      </c>
      <c r="N17" s="5" t="s">
        <v>71</v>
      </c>
      <c r="O17" s="39" t="s">
        <v>645</v>
      </c>
      <c r="P17" s="4" t="s">
        <v>97</v>
      </c>
      <c r="Q17" s="40" t="s">
        <v>644</v>
      </c>
      <c r="R17" s="4" t="s">
        <v>120</v>
      </c>
      <c r="U17" s="39" t="s">
        <v>647</v>
      </c>
      <c r="Z17" s="4" t="s">
        <v>77</v>
      </c>
      <c r="AA17" s="5" t="s">
        <v>85</v>
      </c>
      <c r="AB17" s="5">
        <v>1</v>
      </c>
      <c r="AC17" s="5" t="s">
        <v>709</v>
      </c>
      <c r="AD17" s="5" t="s">
        <v>753</v>
      </c>
      <c r="AE17" s="10">
        <f t="shared" si="11"/>
        <v>92.322274881516591</v>
      </c>
      <c r="AF17" s="4"/>
      <c r="AH17" s="4"/>
      <c r="AJ17" s="4"/>
      <c r="AL17" s="4"/>
      <c r="AN17" s="4"/>
      <c r="AP17" s="4"/>
      <c r="AR17" s="4"/>
      <c r="AT17" s="4"/>
      <c r="AV17" s="4"/>
      <c r="AX17" s="4"/>
      <c r="AZ17" s="4"/>
      <c r="BA17" s="4"/>
      <c r="BB17" s="4"/>
      <c r="BD17" s="37"/>
      <c r="BI17" s="5" t="s">
        <v>123</v>
      </c>
      <c r="BJ17" s="5" t="s">
        <v>643</v>
      </c>
      <c r="BK17" s="4" t="s">
        <v>646</v>
      </c>
    </row>
    <row r="18" spans="1:64" s="5" customFormat="1" ht="44.25" x14ac:dyDescent="0.8">
      <c r="A18" s="26">
        <v>17</v>
      </c>
      <c r="B18" s="2">
        <v>29323915</v>
      </c>
      <c r="C18" s="2" t="s">
        <v>14</v>
      </c>
      <c r="D18" s="2">
        <v>2018</v>
      </c>
      <c r="E18" s="2" t="s">
        <v>154</v>
      </c>
      <c r="F18" s="2" t="s">
        <v>6</v>
      </c>
      <c r="G18" s="2" t="s">
        <v>120</v>
      </c>
      <c r="H18" s="5" t="s">
        <v>68</v>
      </c>
      <c r="I18" s="5" t="s">
        <v>79</v>
      </c>
      <c r="J18" s="5" t="s">
        <v>739</v>
      </c>
      <c r="L18" s="41" t="s">
        <v>651</v>
      </c>
      <c r="M18" s="4" t="s">
        <v>70</v>
      </c>
      <c r="N18" s="39" t="s">
        <v>65</v>
      </c>
      <c r="O18" s="163" t="s">
        <v>649</v>
      </c>
      <c r="P18" s="4" t="s">
        <v>97</v>
      </c>
      <c r="Q18" s="40" t="s">
        <v>558</v>
      </c>
      <c r="R18" s="4" t="s">
        <v>120</v>
      </c>
      <c r="T18" s="5">
        <v>20</v>
      </c>
      <c r="W18" s="5" t="s">
        <v>730</v>
      </c>
      <c r="Z18" s="4" t="s">
        <v>77</v>
      </c>
      <c r="AA18" s="5" t="s">
        <v>73</v>
      </c>
      <c r="AB18" s="5">
        <v>1</v>
      </c>
      <c r="AC18" s="5" t="s">
        <v>710</v>
      </c>
      <c r="AD18" s="5" t="s">
        <v>754</v>
      </c>
      <c r="AE18" s="10">
        <f t="shared" si="11"/>
        <v>99.668834486630374</v>
      </c>
      <c r="AF18" s="4" t="s">
        <v>730</v>
      </c>
      <c r="AH18" s="4"/>
      <c r="AI18" s="5" t="s">
        <v>790</v>
      </c>
      <c r="AJ18" s="10">
        <f t="shared" si="0"/>
        <v>26.030927835051546</v>
      </c>
      <c r="AK18" s="5" t="s">
        <v>802</v>
      </c>
      <c r="AL18" s="10">
        <f t="shared" si="1"/>
        <v>192.43986254295532</v>
      </c>
      <c r="AM18" s="5" t="s">
        <v>815</v>
      </c>
      <c r="AN18" s="10">
        <f t="shared" si="2"/>
        <v>89.261168384879724</v>
      </c>
      <c r="AO18" s="5" t="s">
        <v>827</v>
      </c>
      <c r="AP18" s="10">
        <f t="shared" si="3"/>
        <v>13.831615120274913</v>
      </c>
      <c r="AR18" s="4"/>
      <c r="AS18" s="5" t="s">
        <v>779</v>
      </c>
      <c r="AT18" s="10">
        <f t="shared" si="5"/>
        <v>19.415807560137452</v>
      </c>
      <c r="AV18" s="4"/>
      <c r="AX18" s="4"/>
      <c r="AZ18" s="4"/>
      <c r="BA18" s="4"/>
      <c r="BB18" s="4"/>
      <c r="BC18" s="5" t="s">
        <v>851</v>
      </c>
      <c r="BD18" s="39" t="s">
        <v>85</v>
      </c>
      <c r="BE18" s="5" t="s">
        <v>859</v>
      </c>
      <c r="BF18" s="39" t="s">
        <v>544</v>
      </c>
      <c r="BG18" s="5">
        <v>26</v>
      </c>
      <c r="BH18" s="39" t="s">
        <v>650</v>
      </c>
      <c r="BI18" s="5" t="s">
        <v>123</v>
      </c>
      <c r="BJ18" s="5" t="s">
        <v>648</v>
      </c>
      <c r="BK18" s="4" t="s">
        <v>137</v>
      </c>
    </row>
    <row r="19" spans="1:64" s="5" customFormat="1" x14ac:dyDescent="0.8">
      <c r="A19" s="26">
        <v>18</v>
      </c>
      <c r="B19" s="2">
        <v>29667812</v>
      </c>
      <c r="C19" s="2" t="s">
        <v>7</v>
      </c>
      <c r="D19" s="2">
        <v>2018</v>
      </c>
      <c r="E19" s="2" t="s">
        <v>155</v>
      </c>
      <c r="F19" s="2" t="s">
        <v>6</v>
      </c>
      <c r="G19" s="2" t="s">
        <v>120</v>
      </c>
      <c r="H19" s="5" t="s">
        <v>68</v>
      </c>
      <c r="I19" s="5" t="s">
        <v>89</v>
      </c>
      <c r="L19" s="8" t="s">
        <v>461</v>
      </c>
      <c r="M19" s="4"/>
      <c r="N19" s="5" t="s">
        <v>81</v>
      </c>
      <c r="O19" s="39" t="s">
        <v>652</v>
      </c>
      <c r="P19" s="4" t="s">
        <v>87</v>
      </c>
      <c r="Q19" s="4"/>
      <c r="R19" s="4" t="s">
        <v>120</v>
      </c>
      <c r="T19" s="5">
        <v>15</v>
      </c>
      <c r="W19" s="5">
        <v>60</v>
      </c>
      <c r="Z19" s="4" t="s">
        <v>77</v>
      </c>
      <c r="AA19" s="5" t="s">
        <v>653</v>
      </c>
      <c r="AB19" s="5">
        <v>10</v>
      </c>
      <c r="AC19" s="5" t="s">
        <v>711</v>
      </c>
      <c r="AD19" s="5" t="s">
        <v>755</v>
      </c>
      <c r="AE19" s="10">
        <f t="shared" si="11"/>
        <v>71.465790956112045</v>
      </c>
      <c r="AF19" s="4">
        <v>60</v>
      </c>
      <c r="AH19" s="4"/>
      <c r="AI19" s="5" t="s">
        <v>791</v>
      </c>
      <c r="AJ19" s="10">
        <f t="shared" si="0"/>
        <v>53</v>
      </c>
      <c r="AK19" s="5" t="s">
        <v>803</v>
      </c>
      <c r="AL19" s="10">
        <f t="shared" si="1"/>
        <v>102.66666666666667</v>
      </c>
      <c r="AM19" s="5" t="s">
        <v>816</v>
      </c>
      <c r="AN19" s="10">
        <f t="shared" si="2"/>
        <v>157.33333333333334</v>
      </c>
      <c r="AO19" s="5" t="s">
        <v>457</v>
      </c>
      <c r="AP19" s="10">
        <f t="shared" si="3"/>
        <v>60.666666666666664</v>
      </c>
      <c r="AR19" s="4"/>
      <c r="AS19" s="5">
        <v>110</v>
      </c>
      <c r="AT19" s="10">
        <f t="shared" si="5"/>
        <v>183.33333333333334</v>
      </c>
      <c r="AV19" s="4"/>
      <c r="AX19" s="4"/>
      <c r="AZ19" s="4"/>
      <c r="BA19" s="4"/>
      <c r="BB19" s="4"/>
      <c r="BC19" s="5" t="s">
        <v>852</v>
      </c>
      <c r="BD19" s="39" t="s">
        <v>553</v>
      </c>
      <c r="BE19" s="5" t="s">
        <v>860</v>
      </c>
      <c r="BF19" s="39" t="s">
        <v>544</v>
      </c>
      <c r="BG19" s="5" t="s">
        <v>868</v>
      </c>
      <c r="BH19" s="39" t="s">
        <v>85</v>
      </c>
      <c r="BI19" s="5" t="s">
        <v>123</v>
      </c>
      <c r="BK19" s="4"/>
    </row>
    <row r="20" spans="1:64" s="5" customFormat="1" ht="29.5" x14ac:dyDescent="0.8">
      <c r="A20" s="26">
        <v>19</v>
      </c>
      <c r="B20" s="2">
        <v>31293148</v>
      </c>
      <c r="C20" s="2" t="s">
        <v>9</v>
      </c>
      <c r="D20" s="2">
        <v>2019</v>
      </c>
      <c r="E20" s="2" t="s">
        <v>156</v>
      </c>
      <c r="F20" s="2" t="s">
        <v>6</v>
      </c>
      <c r="G20" s="2" t="s">
        <v>120</v>
      </c>
      <c r="H20" s="5" t="s">
        <v>68</v>
      </c>
      <c r="I20" s="5" t="s">
        <v>79</v>
      </c>
      <c r="J20" s="5">
        <v>15</v>
      </c>
      <c r="L20" s="8" t="s">
        <v>462</v>
      </c>
      <c r="M20" s="4" t="s">
        <v>64</v>
      </c>
      <c r="N20" s="5" t="s">
        <v>81</v>
      </c>
      <c r="O20" s="163" t="s">
        <v>655</v>
      </c>
      <c r="P20" s="4" t="s">
        <v>87</v>
      </c>
      <c r="Q20" s="4"/>
      <c r="R20" s="4" t="s">
        <v>120</v>
      </c>
      <c r="U20" s="39" t="s">
        <v>656</v>
      </c>
      <c r="Z20" s="4" t="s">
        <v>77</v>
      </c>
      <c r="AA20" s="5" t="s">
        <v>94</v>
      </c>
      <c r="AB20" s="5">
        <v>1</v>
      </c>
      <c r="AC20" s="5">
        <v>295</v>
      </c>
      <c r="AD20" s="5">
        <v>7</v>
      </c>
      <c r="AE20" s="10">
        <f t="shared" si="11"/>
        <v>97.627118644067806</v>
      </c>
      <c r="AF20" s="4" t="s">
        <v>778</v>
      </c>
      <c r="AH20" s="4"/>
      <c r="AI20" s="5" t="s">
        <v>789</v>
      </c>
      <c r="AJ20" s="10">
        <f t="shared" si="0"/>
        <v>1.2616566099835436</v>
      </c>
      <c r="AK20" s="5" t="s">
        <v>804</v>
      </c>
      <c r="AL20" s="10">
        <f t="shared" si="1"/>
        <v>83.379045529347223</v>
      </c>
      <c r="AM20" s="5" t="s">
        <v>817</v>
      </c>
      <c r="AN20" s="10">
        <f t="shared" si="2"/>
        <v>57.542512342292923</v>
      </c>
      <c r="AO20" s="5" t="s">
        <v>828</v>
      </c>
      <c r="AP20" s="10">
        <f t="shared" si="3"/>
        <v>3.5106966538672517</v>
      </c>
      <c r="AR20" s="4"/>
      <c r="AS20" s="5" t="s">
        <v>838</v>
      </c>
      <c r="AT20" s="10">
        <f t="shared" si="5"/>
        <v>0.65825562260010972</v>
      </c>
      <c r="AV20" s="4"/>
      <c r="AX20" s="4"/>
      <c r="AZ20" s="4"/>
      <c r="BA20" s="4"/>
      <c r="BB20" s="4"/>
      <c r="BC20" s="5" t="s">
        <v>853</v>
      </c>
      <c r="BD20" s="39" t="s">
        <v>85</v>
      </c>
      <c r="BE20" s="5" t="s">
        <v>861</v>
      </c>
      <c r="BF20" s="39" t="s">
        <v>544</v>
      </c>
      <c r="BG20" s="5" t="s">
        <v>869</v>
      </c>
      <c r="BH20" s="39" t="s">
        <v>88</v>
      </c>
      <c r="BI20" s="5" t="s">
        <v>123</v>
      </c>
      <c r="BJ20" s="5" t="s">
        <v>654</v>
      </c>
      <c r="BK20" s="4" t="s">
        <v>87</v>
      </c>
    </row>
    <row r="21" spans="1:64" s="5" customFormat="1" ht="30.25" thickBot="1" x14ac:dyDescent="0.95">
      <c r="A21" s="27">
        <v>20</v>
      </c>
      <c r="B21" s="14">
        <v>31474108</v>
      </c>
      <c r="C21" s="14" t="s">
        <v>9</v>
      </c>
      <c r="D21" s="14">
        <v>2019</v>
      </c>
      <c r="E21" s="14" t="s">
        <v>157</v>
      </c>
      <c r="F21" s="14" t="s">
        <v>6</v>
      </c>
      <c r="G21" s="14" t="s">
        <v>120</v>
      </c>
      <c r="H21" s="17" t="s">
        <v>68</v>
      </c>
      <c r="I21" s="17" t="s">
        <v>79</v>
      </c>
      <c r="J21" s="17">
        <v>260</v>
      </c>
      <c r="K21" s="17"/>
      <c r="L21" s="18"/>
      <c r="M21" s="15" t="s">
        <v>80</v>
      </c>
      <c r="N21" s="17" t="s">
        <v>65</v>
      </c>
      <c r="O21" s="42" t="s">
        <v>659</v>
      </c>
      <c r="P21" s="15" t="s">
        <v>97</v>
      </c>
      <c r="Q21" s="43" t="s">
        <v>660</v>
      </c>
      <c r="R21" s="15" t="s">
        <v>134</v>
      </c>
      <c r="S21" s="42" t="s">
        <v>661</v>
      </c>
      <c r="T21" s="17">
        <v>5</v>
      </c>
      <c r="U21" s="17"/>
      <c r="V21" s="17"/>
      <c r="W21" s="17">
        <v>28</v>
      </c>
      <c r="X21" s="17"/>
      <c r="Y21" s="17"/>
      <c r="Z21" s="15" t="s">
        <v>77</v>
      </c>
      <c r="AA21" s="17" t="s">
        <v>85</v>
      </c>
      <c r="AB21" s="17">
        <v>1</v>
      </c>
      <c r="AC21" s="17" t="s">
        <v>712</v>
      </c>
      <c r="AD21" s="17" t="s">
        <v>756</v>
      </c>
      <c r="AE21" s="19">
        <f>(1-(AD21/AC21))*100</f>
        <v>87.037037037037038</v>
      </c>
      <c r="AF21" s="15">
        <v>28</v>
      </c>
      <c r="AG21" s="17"/>
      <c r="AH21" s="15"/>
      <c r="AI21" s="17" t="s">
        <v>792</v>
      </c>
      <c r="AJ21" s="19">
        <f t="shared" si="0"/>
        <v>35.678571428571431</v>
      </c>
      <c r="AK21" s="17" t="s">
        <v>805</v>
      </c>
      <c r="AL21" s="19">
        <f t="shared" si="1"/>
        <v>71.821428571428569</v>
      </c>
      <c r="AM21" s="17" t="s">
        <v>818</v>
      </c>
      <c r="AN21" s="19">
        <f t="shared" si="2"/>
        <v>109.96428571428571</v>
      </c>
      <c r="AO21" s="17" t="s">
        <v>829</v>
      </c>
      <c r="AP21" s="19">
        <f t="shared" si="3"/>
        <v>53.178571428571431</v>
      </c>
      <c r="AQ21" s="17"/>
      <c r="AR21" s="15"/>
      <c r="AS21" s="17">
        <v>20</v>
      </c>
      <c r="AT21" s="19">
        <f t="shared" si="5"/>
        <v>71.428571428571431</v>
      </c>
      <c r="AU21" s="17"/>
      <c r="AV21" s="15"/>
      <c r="AW21" s="17"/>
      <c r="AX21" s="15"/>
      <c r="AY21" s="17"/>
      <c r="AZ21" s="15"/>
      <c r="BA21" s="15"/>
      <c r="BB21" s="15"/>
      <c r="BC21" s="17">
        <v>110</v>
      </c>
      <c r="BD21" s="42" t="s">
        <v>544</v>
      </c>
      <c r="BE21" s="17" t="s">
        <v>862</v>
      </c>
      <c r="BF21" s="42" t="s">
        <v>85</v>
      </c>
      <c r="BG21" s="17" t="s">
        <v>870</v>
      </c>
      <c r="BH21" s="42" t="s">
        <v>553</v>
      </c>
      <c r="BI21" s="17" t="s">
        <v>123</v>
      </c>
      <c r="BJ21" s="17" t="s">
        <v>657</v>
      </c>
      <c r="BK21" s="15" t="s">
        <v>87</v>
      </c>
      <c r="BL21" s="17"/>
    </row>
    <row r="22" spans="1:64" s="5" customFormat="1" ht="29.5" x14ac:dyDescent="0.8">
      <c r="A22" s="26">
        <v>21</v>
      </c>
      <c r="B22" s="2">
        <v>31006932</v>
      </c>
      <c r="C22" s="2" t="s">
        <v>5</v>
      </c>
      <c r="D22" s="2">
        <v>2019</v>
      </c>
      <c r="E22" s="2" t="s">
        <v>158</v>
      </c>
      <c r="F22" s="2" t="s">
        <v>6</v>
      </c>
      <c r="G22" s="2" t="s">
        <v>120</v>
      </c>
      <c r="H22" s="5" t="s">
        <v>68</v>
      </c>
      <c r="I22" s="5" t="s">
        <v>79</v>
      </c>
      <c r="J22" s="5" t="s">
        <v>442</v>
      </c>
      <c r="L22" s="8"/>
      <c r="M22" s="4" t="s">
        <v>64</v>
      </c>
      <c r="N22" s="5" t="s">
        <v>99</v>
      </c>
      <c r="O22" s="44" t="s">
        <v>662</v>
      </c>
      <c r="P22" s="4" t="s">
        <v>87</v>
      </c>
      <c r="Q22" s="4"/>
      <c r="R22" s="4" t="s">
        <v>120</v>
      </c>
      <c r="T22" s="44" t="s">
        <v>554</v>
      </c>
      <c r="V22" s="44" t="s">
        <v>663</v>
      </c>
      <c r="W22" s="5" t="s">
        <v>731</v>
      </c>
      <c r="Z22" s="4" t="s">
        <v>77</v>
      </c>
      <c r="AA22" s="5" t="s">
        <v>73</v>
      </c>
      <c r="AB22" s="5">
        <v>5</v>
      </c>
      <c r="AC22" s="5" t="s">
        <v>713</v>
      </c>
      <c r="AD22" s="5" t="s">
        <v>757</v>
      </c>
      <c r="AE22" s="10">
        <f>(1-(AD22/AC22))*100</f>
        <v>76.634958382877528</v>
      </c>
      <c r="AF22" s="4" t="s">
        <v>779</v>
      </c>
      <c r="AG22" s="5" t="s">
        <v>785</v>
      </c>
      <c r="AH22" s="10">
        <f t="shared" si="7"/>
        <v>23.451327433628322</v>
      </c>
      <c r="AI22" s="5" t="s">
        <v>793</v>
      </c>
      <c r="AJ22" s="10">
        <f t="shared" si="0"/>
        <v>1.7699115044247788</v>
      </c>
      <c r="AK22" s="5" t="s">
        <v>806</v>
      </c>
      <c r="AL22" s="10">
        <f t="shared" si="1"/>
        <v>584.95575221238948</v>
      </c>
      <c r="AN22" s="4"/>
      <c r="AO22" s="5" t="s">
        <v>830</v>
      </c>
      <c r="AP22" s="10">
        <f t="shared" si="3"/>
        <v>73.451327433628322</v>
      </c>
      <c r="AR22" s="4"/>
      <c r="AS22" s="5" t="s">
        <v>839</v>
      </c>
      <c r="AT22" s="10">
        <f t="shared" si="5"/>
        <v>139.82300884955754</v>
      </c>
      <c r="AV22" s="4"/>
      <c r="AX22" s="4"/>
      <c r="AZ22" s="4"/>
      <c r="BA22" s="4"/>
      <c r="BB22" s="4"/>
      <c r="BC22" s="5">
        <v>585</v>
      </c>
      <c r="BD22" s="44" t="s">
        <v>85</v>
      </c>
      <c r="BE22" s="5" t="s">
        <v>863</v>
      </c>
      <c r="BF22" s="44" t="s">
        <v>553</v>
      </c>
      <c r="BG22" s="5" t="s">
        <v>871</v>
      </c>
      <c r="BH22" s="44" t="s">
        <v>88</v>
      </c>
      <c r="BI22" s="5" t="s">
        <v>664</v>
      </c>
      <c r="BJ22" s="5" t="s">
        <v>126</v>
      </c>
      <c r="BK22" s="4" t="s">
        <v>87</v>
      </c>
    </row>
    <row r="23" spans="1:64" s="5" customFormat="1" x14ac:dyDescent="0.8">
      <c r="A23" s="26">
        <v>22</v>
      </c>
      <c r="B23" s="2">
        <v>29885899</v>
      </c>
      <c r="C23" s="2" t="s">
        <v>12</v>
      </c>
      <c r="D23" s="2">
        <v>2018</v>
      </c>
      <c r="E23" s="2" t="s">
        <v>159</v>
      </c>
      <c r="F23" s="2" t="s">
        <v>6</v>
      </c>
      <c r="G23" s="2" t="s">
        <v>120</v>
      </c>
      <c r="H23" s="5" t="s">
        <v>62</v>
      </c>
      <c r="I23" s="5" t="s">
        <v>112</v>
      </c>
      <c r="J23" s="5" t="s">
        <v>443</v>
      </c>
      <c r="L23" s="8" t="s">
        <v>463</v>
      </c>
      <c r="M23" s="4" t="s">
        <v>80</v>
      </c>
      <c r="N23" s="5" t="s">
        <v>101</v>
      </c>
      <c r="O23" s="44" t="s">
        <v>665</v>
      </c>
      <c r="P23" s="4"/>
      <c r="Q23" s="4"/>
      <c r="R23" s="4" t="s">
        <v>120</v>
      </c>
      <c r="Z23" s="4" t="s">
        <v>77</v>
      </c>
      <c r="AA23" s="5" t="s">
        <v>626</v>
      </c>
      <c r="AB23" s="5">
        <v>3</v>
      </c>
      <c r="AC23" s="5" t="s">
        <v>714</v>
      </c>
      <c r="AD23" s="5" t="s">
        <v>758</v>
      </c>
      <c r="AE23" s="10">
        <f>(1-(AD23/AC23))*100</f>
        <v>61.509504547686397</v>
      </c>
      <c r="AF23" s="4"/>
      <c r="AH23" s="4"/>
      <c r="AJ23" s="4"/>
      <c r="AL23" s="4"/>
      <c r="AN23" s="4"/>
      <c r="AP23" s="4"/>
      <c r="AR23" s="4"/>
      <c r="AT23" s="4"/>
      <c r="AV23" s="4"/>
      <c r="AX23" s="4"/>
      <c r="AZ23" s="4"/>
      <c r="BA23" s="4"/>
      <c r="BB23" s="4"/>
      <c r="BI23" s="5" t="s">
        <v>123</v>
      </c>
      <c r="BJ23" s="5" t="s">
        <v>548</v>
      </c>
      <c r="BK23" s="4" t="s">
        <v>87</v>
      </c>
    </row>
    <row r="24" spans="1:64" s="5" customFormat="1" ht="29.5" x14ac:dyDescent="0.8">
      <c r="A24" s="26">
        <v>23</v>
      </c>
      <c r="B24" s="2">
        <v>30964253</v>
      </c>
      <c r="C24" s="2" t="s">
        <v>9</v>
      </c>
      <c r="D24" s="2">
        <v>2019</v>
      </c>
      <c r="E24" s="2" t="s">
        <v>160</v>
      </c>
      <c r="F24" s="2" t="s">
        <v>6</v>
      </c>
      <c r="G24" s="2" t="s">
        <v>120</v>
      </c>
      <c r="H24" s="5" t="s">
        <v>68</v>
      </c>
      <c r="I24" s="5" t="s">
        <v>79</v>
      </c>
      <c r="K24" s="44" t="s">
        <v>667</v>
      </c>
      <c r="L24" s="8" t="s">
        <v>464</v>
      </c>
      <c r="M24" s="4" t="s">
        <v>70</v>
      </c>
      <c r="N24" s="5" t="s">
        <v>65</v>
      </c>
      <c r="O24" s="44" t="s">
        <v>666</v>
      </c>
      <c r="P24" s="4"/>
      <c r="Q24" s="4"/>
      <c r="R24" s="4" t="s">
        <v>120</v>
      </c>
      <c r="T24" s="5">
        <v>10</v>
      </c>
      <c r="W24" s="5" t="s">
        <v>732</v>
      </c>
      <c r="Z24" s="4" t="s">
        <v>66</v>
      </c>
      <c r="AA24" s="5" t="s">
        <v>73</v>
      </c>
      <c r="AB24" s="5">
        <v>1</v>
      </c>
      <c r="AC24" s="5" t="s">
        <v>715</v>
      </c>
      <c r="AD24" s="5" t="s">
        <v>759</v>
      </c>
      <c r="AE24" s="10">
        <f>(1-(AD24/AC24))*100</f>
        <v>99.699097291875631</v>
      </c>
      <c r="AF24" s="4" t="s">
        <v>780</v>
      </c>
      <c r="AH24" s="4"/>
      <c r="AI24" s="5" t="s">
        <v>794</v>
      </c>
      <c r="AJ24" s="10">
        <f t="shared" si="0"/>
        <v>101.87969924812029</v>
      </c>
      <c r="AK24" s="5" t="s">
        <v>807</v>
      </c>
      <c r="AL24" s="10">
        <f t="shared" si="1"/>
        <v>227.06766917293231</v>
      </c>
      <c r="AM24" s="5" t="s">
        <v>819</v>
      </c>
      <c r="AN24" s="10">
        <f t="shared" si="2"/>
        <v>216.16541353383457</v>
      </c>
      <c r="AO24" s="5" t="s">
        <v>831</v>
      </c>
      <c r="AP24" s="10">
        <f t="shared" si="3"/>
        <v>161.65413533834587</v>
      </c>
      <c r="AR24" s="4"/>
      <c r="AS24" s="5" t="s">
        <v>840</v>
      </c>
      <c r="AT24" s="10">
        <f t="shared" si="5"/>
        <v>98.496240601503757</v>
      </c>
      <c r="AV24" s="4"/>
      <c r="AX24" s="4"/>
      <c r="AZ24" s="4"/>
      <c r="BA24" s="4"/>
      <c r="BB24" s="4"/>
      <c r="BC24" s="5" t="s">
        <v>854</v>
      </c>
      <c r="BD24" s="44" t="s">
        <v>85</v>
      </c>
      <c r="BE24" s="5" t="s">
        <v>864</v>
      </c>
      <c r="BF24" s="44" t="s">
        <v>544</v>
      </c>
      <c r="BG24" s="5" t="s">
        <v>872</v>
      </c>
      <c r="BH24" s="44" t="s">
        <v>88</v>
      </c>
      <c r="BI24" s="5" t="s">
        <v>122</v>
      </c>
      <c r="BJ24" s="5" t="s">
        <v>634</v>
      </c>
      <c r="BK24" s="4" t="s">
        <v>586</v>
      </c>
    </row>
    <row r="25" spans="1:64" s="5" customFormat="1" ht="44.25" x14ac:dyDescent="0.8">
      <c r="A25" s="26">
        <v>24</v>
      </c>
      <c r="B25" s="2">
        <v>31174065</v>
      </c>
      <c r="C25" s="2" t="s">
        <v>15</v>
      </c>
      <c r="D25" s="2">
        <v>2019</v>
      </c>
      <c r="E25" s="2" t="s">
        <v>161</v>
      </c>
      <c r="F25" s="2" t="s">
        <v>6</v>
      </c>
      <c r="G25" s="2" t="s">
        <v>120</v>
      </c>
      <c r="H25" s="5" t="s">
        <v>68</v>
      </c>
      <c r="I25" s="5" t="s">
        <v>79</v>
      </c>
      <c r="J25" s="5" t="s">
        <v>740</v>
      </c>
      <c r="L25" s="8"/>
      <c r="M25" s="4" t="s">
        <v>64</v>
      </c>
      <c r="N25" s="5" t="s">
        <v>81</v>
      </c>
      <c r="O25" s="163" t="s">
        <v>670</v>
      </c>
      <c r="P25" s="4" t="s">
        <v>80</v>
      </c>
      <c r="Q25" s="161" t="s">
        <v>668</v>
      </c>
      <c r="R25" s="4" t="s">
        <v>119</v>
      </c>
      <c r="S25" s="45" t="s">
        <v>669</v>
      </c>
      <c r="T25" s="5">
        <v>50</v>
      </c>
      <c r="Z25" s="4" t="s">
        <v>671</v>
      </c>
      <c r="AA25" s="5" t="s">
        <v>85</v>
      </c>
      <c r="AB25" s="5">
        <v>1</v>
      </c>
      <c r="AC25" s="5" t="s">
        <v>716</v>
      </c>
      <c r="AD25" s="46" t="s">
        <v>760</v>
      </c>
      <c r="AE25" s="10">
        <f>(1-(AD25/AC25))*100</f>
        <v>96.695341437218303</v>
      </c>
      <c r="AF25" s="4" t="s">
        <v>781</v>
      </c>
      <c r="AH25" s="4"/>
      <c r="AI25" s="5" t="s">
        <v>764</v>
      </c>
      <c r="AJ25" s="10">
        <f t="shared" si="0"/>
        <v>22.947368421052634</v>
      </c>
      <c r="AK25" s="5" t="s">
        <v>808</v>
      </c>
      <c r="AL25" s="10">
        <f t="shared" si="1"/>
        <v>251.36842105263159</v>
      </c>
      <c r="AM25" s="5" t="s">
        <v>820</v>
      </c>
      <c r="AN25" s="10">
        <f t="shared" si="2"/>
        <v>53.263157894736835</v>
      </c>
      <c r="AO25" s="5" t="s">
        <v>832</v>
      </c>
      <c r="AP25" s="10">
        <f t="shared" si="3"/>
        <v>28.210526315789473</v>
      </c>
      <c r="AR25" s="4"/>
      <c r="AS25" s="5" t="s">
        <v>841</v>
      </c>
      <c r="AT25" s="10">
        <f t="shared" si="5"/>
        <v>145.89473684210526</v>
      </c>
      <c r="AV25" s="4"/>
      <c r="AX25" s="4"/>
      <c r="AZ25" s="4"/>
      <c r="BA25" s="4"/>
      <c r="BB25" s="4"/>
      <c r="BC25" s="5" t="s">
        <v>855</v>
      </c>
      <c r="BD25" s="45" t="s">
        <v>85</v>
      </c>
      <c r="BE25" s="5" t="s">
        <v>865</v>
      </c>
      <c r="BF25" s="45" t="s">
        <v>553</v>
      </c>
      <c r="BG25" s="5" t="s">
        <v>873</v>
      </c>
      <c r="BH25" s="45" t="s">
        <v>544</v>
      </c>
      <c r="BI25" s="5" t="s">
        <v>122</v>
      </c>
      <c r="BJ25" s="5" t="s">
        <v>638</v>
      </c>
      <c r="BK25" s="4" t="s">
        <v>577</v>
      </c>
    </row>
    <row r="26" spans="1:64" s="5" customFormat="1" x14ac:dyDescent="0.8">
      <c r="A26" s="26">
        <v>25</v>
      </c>
      <c r="B26" s="2">
        <v>29196180</v>
      </c>
      <c r="C26" s="2" t="s">
        <v>12</v>
      </c>
      <c r="D26" s="2">
        <v>2018</v>
      </c>
      <c r="E26" s="2" t="s">
        <v>162</v>
      </c>
      <c r="F26" s="2" t="s">
        <v>6</v>
      </c>
      <c r="G26" s="2" t="s">
        <v>120</v>
      </c>
      <c r="H26" s="5" t="s">
        <v>62</v>
      </c>
      <c r="I26" s="5" t="s">
        <v>112</v>
      </c>
      <c r="J26" s="5" t="s">
        <v>444</v>
      </c>
      <c r="L26" s="8" t="s">
        <v>465</v>
      </c>
      <c r="M26" s="4" t="s">
        <v>64</v>
      </c>
      <c r="N26" s="5" t="s">
        <v>672</v>
      </c>
      <c r="O26" s="45" t="s">
        <v>673</v>
      </c>
      <c r="P26" s="4" t="s">
        <v>87</v>
      </c>
      <c r="Q26" s="4"/>
      <c r="R26" s="4" t="s">
        <v>120</v>
      </c>
      <c r="T26" s="5">
        <v>6</v>
      </c>
      <c r="Z26" s="4" t="s">
        <v>77</v>
      </c>
      <c r="AA26" s="5" t="s">
        <v>73</v>
      </c>
      <c r="AB26" s="5">
        <v>1</v>
      </c>
      <c r="AE26" s="4">
        <v>50</v>
      </c>
      <c r="AF26" s="4"/>
      <c r="AH26" s="4"/>
      <c r="AJ26" s="4"/>
      <c r="AL26" s="4"/>
      <c r="AN26" s="4"/>
      <c r="AP26" s="4"/>
      <c r="AR26" s="4"/>
      <c r="AT26" s="4"/>
      <c r="AV26" s="4"/>
      <c r="AX26" s="4"/>
      <c r="AZ26" s="4"/>
      <c r="BA26" s="4"/>
      <c r="BB26" s="4"/>
      <c r="BI26" s="5" t="s">
        <v>123</v>
      </c>
      <c r="BJ26" s="5" t="s">
        <v>115</v>
      </c>
      <c r="BK26" s="4" t="s">
        <v>87</v>
      </c>
    </row>
    <row r="27" spans="1:64" s="5" customFormat="1" x14ac:dyDescent="0.8">
      <c r="A27" s="26">
        <v>26</v>
      </c>
      <c r="B27" s="2">
        <v>29366881</v>
      </c>
      <c r="C27" s="2" t="s">
        <v>12</v>
      </c>
      <c r="D27" s="2">
        <v>2018</v>
      </c>
      <c r="E27" s="2" t="s">
        <v>163</v>
      </c>
      <c r="F27" s="2" t="s">
        <v>6</v>
      </c>
      <c r="G27" s="2" t="s">
        <v>120</v>
      </c>
      <c r="H27" s="5" t="s">
        <v>68</v>
      </c>
      <c r="I27" s="5" t="s">
        <v>86</v>
      </c>
      <c r="J27" s="5" t="s">
        <v>445</v>
      </c>
      <c r="L27" s="47" t="s">
        <v>674</v>
      </c>
      <c r="M27" s="4" t="s">
        <v>64</v>
      </c>
      <c r="N27" s="5" t="s">
        <v>65</v>
      </c>
      <c r="O27" s="48" t="s">
        <v>611</v>
      </c>
      <c r="P27" s="4" t="s">
        <v>97</v>
      </c>
      <c r="Q27" s="49" t="s">
        <v>676</v>
      </c>
      <c r="R27" s="4" t="s">
        <v>120</v>
      </c>
      <c r="T27" s="5">
        <v>40</v>
      </c>
      <c r="V27" s="48" t="s">
        <v>675</v>
      </c>
      <c r="Z27" s="4" t="s">
        <v>82</v>
      </c>
      <c r="AA27" s="5" t="s">
        <v>86</v>
      </c>
      <c r="AB27" s="5" t="s">
        <v>95</v>
      </c>
      <c r="AC27" s="5" t="s">
        <v>717</v>
      </c>
      <c r="AD27" s="5" t="s">
        <v>761</v>
      </c>
      <c r="AE27" s="10">
        <f>(1-(AD27/AC27))*100</f>
        <v>85.483518882340107</v>
      </c>
      <c r="AF27" s="4"/>
      <c r="AH27" s="4"/>
      <c r="AJ27" s="4"/>
      <c r="AL27" s="4"/>
      <c r="AN27" s="4"/>
      <c r="AP27" s="4"/>
      <c r="AR27" s="4"/>
      <c r="AT27" s="4"/>
      <c r="AV27" s="4"/>
      <c r="AX27" s="4"/>
      <c r="AZ27" s="4"/>
      <c r="BA27" s="4"/>
      <c r="BB27" s="4"/>
      <c r="BI27" s="5" t="s">
        <v>123</v>
      </c>
      <c r="BJ27" s="5" t="s">
        <v>126</v>
      </c>
      <c r="BK27" s="4" t="s">
        <v>87</v>
      </c>
    </row>
    <row r="28" spans="1:64" s="5" customFormat="1" ht="29.5" x14ac:dyDescent="0.8">
      <c r="A28" s="26">
        <v>27</v>
      </c>
      <c r="B28" s="2">
        <v>29799598</v>
      </c>
      <c r="C28" s="2" t="s">
        <v>11</v>
      </c>
      <c r="D28" s="2">
        <v>2018</v>
      </c>
      <c r="E28" s="2" t="s">
        <v>164</v>
      </c>
      <c r="F28" s="2" t="s">
        <v>6</v>
      </c>
      <c r="G28" s="2" t="s">
        <v>120</v>
      </c>
      <c r="H28" s="5" t="s">
        <v>68</v>
      </c>
      <c r="I28" s="5" t="s">
        <v>79</v>
      </c>
      <c r="J28" s="5">
        <v>30</v>
      </c>
      <c r="L28" s="8" t="s">
        <v>466</v>
      </c>
      <c r="M28" s="4" t="s">
        <v>64</v>
      </c>
      <c r="N28" s="5" t="s">
        <v>102</v>
      </c>
      <c r="O28" s="48" t="s">
        <v>677</v>
      </c>
      <c r="P28" s="4"/>
      <c r="Q28" s="4"/>
      <c r="R28" s="4" t="s">
        <v>1466</v>
      </c>
      <c r="S28" s="48" t="s">
        <v>678</v>
      </c>
      <c r="T28" s="48" t="s">
        <v>679</v>
      </c>
      <c r="U28" s="48" t="s">
        <v>680</v>
      </c>
      <c r="Z28" s="4" t="s">
        <v>77</v>
      </c>
      <c r="AA28" s="5" t="s">
        <v>85</v>
      </c>
      <c r="AB28" s="5">
        <v>7</v>
      </c>
      <c r="AE28" s="4" t="s">
        <v>513</v>
      </c>
      <c r="AF28" s="4"/>
      <c r="AH28" s="4"/>
      <c r="AJ28" s="4"/>
      <c r="AL28" s="4"/>
      <c r="AN28" s="4"/>
      <c r="AP28" s="4"/>
      <c r="AR28" s="4"/>
      <c r="AT28" s="4"/>
      <c r="AV28" s="4"/>
      <c r="AX28" s="4"/>
      <c r="AZ28" s="4"/>
      <c r="BA28" s="4"/>
      <c r="BB28" s="4"/>
      <c r="BI28" s="5" t="s">
        <v>122</v>
      </c>
      <c r="BJ28" s="5" t="s">
        <v>126</v>
      </c>
      <c r="BK28" s="4" t="s">
        <v>578</v>
      </c>
    </row>
    <row r="29" spans="1:64" s="5" customFormat="1" x14ac:dyDescent="0.8">
      <c r="A29" s="26">
        <v>28</v>
      </c>
      <c r="B29" s="2">
        <v>29200260</v>
      </c>
      <c r="C29" s="2" t="s">
        <v>9</v>
      </c>
      <c r="D29" s="2">
        <v>2018</v>
      </c>
      <c r="E29" s="2" t="s">
        <v>16</v>
      </c>
      <c r="F29" s="2" t="s">
        <v>6</v>
      </c>
      <c r="G29" s="2" t="s">
        <v>120</v>
      </c>
      <c r="H29" s="5" t="s">
        <v>68</v>
      </c>
      <c r="I29" s="5" t="s">
        <v>79</v>
      </c>
      <c r="J29" s="5">
        <v>70</v>
      </c>
      <c r="L29" s="9" t="s">
        <v>437</v>
      </c>
      <c r="M29" s="4" t="s">
        <v>80</v>
      </c>
      <c r="N29" s="5" t="s">
        <v>87</v>
      </c>
      <c r="O29" s="50" t="s">
        <v>681</v>
      </c>
      <c r="P29" s="4"/>
      <c r="Q29" s="4"/>
      <c r="R29" s="4" t="s">
        <v>119</v>
      </c>
      <c r="T29" s="5">
        <v>20</v>
      </c>
      <c r="U29" s="50" t="s">
        <v>682</v>
      </c>
      <c r="W29" s="5" t="s">
        <v>733</v>
      </c>
      <c r="Z29" s="4" t="s">
        <v>82</v>
      </c>
      <c r="AA29" s="5" t="s">
        <v>67</v>
      </c>
      <c r="AB29" s="5">
        <v>1</v>
      </c>
      <c r="AC29" s="5" t="s">
        <v>718</v>
      </c>
      <c r="AD29" s="5" t="s">
        <v>762</v>
      </c>
      <c r="AE29" s="10">
        <f>(1-(AD29/AC29))*100</f>
        <v>77.649325626204231</v>
      </c>
      <c r="AF29" s="4" t="s">
        <v>782</v>
      </c>
      <c r="AH29" s="4"/>
      <c r="AI29" s="5" t="s">
        <v>795</v>
      </c>
      <c r="AJ29" s="10">
        <f t="shared" si="0"/>
        <v>19.559585492227981</v>
      </c>
      <c r="AK29" s="5" t="s">
        <v>809</v>
      </c>
      <c r="AL29" s="10">
        <f t="shared" si="1"/>
        <v>166.96891191709844</v>
      </c>
      <c r="AM29" s="5" t="s">
        <v>821</v>
      </c>
      <c r="AN29" s="10">
        <f t="shared" si="2"/>
        <v>266.96891191709847</v>
      </c>
      <c r="AO29" s="5" t="s">
        <v>795</v>
      </c>
      <c r="AP29" s="10">
        <f t="shared" si="3"/>
        <v>19.559585492227981</v>
      </c>
      <c r="AQ29" s="5" t="s">
        <v>782</v>
      </c>
      <c r="AR29" s="4">
        <f t="shared" si="4"/>
        <v>100</v>
      </c>
      <c r="AS29" s="5" t="s">
        <v>842</v>
      </c>
      <c r="AT29" s="10">
        <f t="shared" si="5"/>
        <v>31.994818652849744</v>
      </c>
      <c r="AV29" s="4"/>
      <c r="AX29" s="4"/>
      <c r="AZ29" s="4"/>
      <c r="BA29" s="4"/>
      <c r="BB29" s="4"/>
      <c r="BC29" s="5">
        <v>267</v>
      </c>
      <c r="BD29" s="50" t="s">
        <v>544</v>
      </c>
      <c r="BE29" s="5">
        <v>167</v>
      </c>
      <c r="BF29" s="50" t="s">
        <v>85</v>
      </c>
      <c r="BG29" s="5">
        <v>32</v>
      </c>
      <c r="BH29" s="50" t="s">
        <v>553</v>
      </c>
      <c r="BI29" s="5" t="s">
        <v>122</v>
      </c>
      <c r="BJ29" s="5" t="s">
        <v>683</v>
      </c>
      <c r="BK29" s="4" t="s">
        <v>608</v>
      </c>
    </row>
    <row r="30" spans="1:64" s="5" customFormat="1" ht="29.5" x14ac:dyDescent="0.8">
      <c r="A30" s="26">
        <v>29</v>
      </c>
      <c r="B30" s="2">
        <v>28557433</v>
      </c>
      <c r="C30" s="2" t="s">
        <v>9</v>
      </c>
      <c r="D30" s="2">
        <v>2017</v>
      </c>
      <c r="E30" s="2" t="s">
        <v>165</v>
      </c>
      <c r="F30" s="2" t="s">
        <v>6</v>
      </c>
      <c r="G30" s="2" t="s">
        <v>120</v>
      </c>
      <c r="H30" s="5" t="s">
        <v>68</v>
      </c>
      <c r="I30" s="5" t="s">
        <v>79</v>
      </c>
      <c r="J30" s="5" t="s">
        <v>741</v>
      </c>
      <c r="L30" s="51" t="s">
        <v>684</v>
      </c>
      <c r="M30" s="4" t="s">
        <v>64</v>
      </c>
      <c r="N30" s="5" t="s">
        <v>672</v>
      </c>
      <c r="O30" s="50" t="s">
        <v>685</v>
      </c>
      <c r="P30" s="52" t="s">
        <v>97</v>
      </c>
      <c r="Q30" s="52" t="s">
        <v>558</v>
      </c>
      <c r="R30" s="4" t="s">
        <v>120</v>
      </c>
      <c r="T30" s="50" t="s">
        <v>686</v>
      </c>
      <c r="W30" s="5" t="s">
        <v>506</v>
      </c>
      <c r="Z30" s="4" t="s">
        <v>82</v>
      </c>
      <c r="AA30" s="5" t="s">
        <v>67</v>
      </c>
      <c r="AB30" s="5">
        <v>5</v>
      </c>
      <c r="AE30" s="4"/>
      <c r="AF30" s="4"/>
      <c r="AH30" s="4"/>
      <c r="AJ30" s="4"/>
      <c r="AL30" s="4"/>
      <c r="AN30" s="4"/>
      <c r="AP30" s="4"/>
      <c r="AR30" s="4"/>
      <c r="AT30" s="4"/>
      <c r="AV30" s="4"/>
      <c r="AX30" s="4"/>
      <c r="AZ30" s="4"/>
      <c r="BA30" s="4"/>
      <c r="BB30" s="4"/>
      <c r="BI30" s="5" t="s">
        <v>122</v>
      </c>
      <c r="BJ30" s="5" t="s">
        <v>126</v>
      </c>
      <c r="BK30" s="4" t="s">
        <v>689</v>
      </c>
    </row>
    <row r="31" spans="1:64" s="5" customFormat="1" ht="30.25" thickBot="1" x14ac:dyDescent="0.95">
      <c r="A31" s="27">
        <v>30</v>
      </c>
      <c r="B31" s="14">
        <v>31475516</v>
      </c>
      <c r="C31" s="14" t="s">
        <v>9</v>
      </c>
      <c r="D31" s="14">
        <v>2019</v>
      </c>
      <c r="E31" s="14" t="s">
        <v>17</v>
      </c>
      <c r="F31" s="14" t="s">
        <v>6</v>
      </c>
      <c r="G31" s="14" t="s">
        <v>120</v>
      </c>
      <c r="H31" s="17" t="s">
        <v>62</v>
      </c>
      <c r="I31" s="17" t="s">
        <v>63</v>
      </c>
      <c r="J31" s="17">
        <v>145</v>
      </c>
      <c r="K31" s="17"/>
      <c r="L31" s="18" t="s">
        <v>462</v>
      </c>
      <c r="M31" s="15" t="s">
        <v>64</v>
      </c>
      <c r="N31" s="17" t="s">
        <v>1424</v>
      </c>
      <c r="O31" s="53" t="s">
        <v>690</v>
      </c>
      <c r="P31" s="15" t="s">
        <v>80</v>
      </c>
      <c r="Q31" s="54" t="s">
        <v>691</v>
      </c>
      <c r="R31" s="15" t="s">
        <v>1466</v>
      </c>
      <c r="S31" s="162" t="s">
        <v>678</v>
      </c>
      <c r="T31" s="17"/>
      <c r="U31" s="53" t="s">
        <v>693</v>
      </c>
      <c r="V31" s="17"/>
      <c r="W31" s="17"/>
      <c r="X31" s="17"/>
      <c r="Y31" s="17"/>
      <c r="Z31" s="15" t="s">
        <v>77</v>
      </c>
      <c r="AA31" s="17" t="s">
        <v>73</v>
      </c>
      <c r="AB31" s="17">
        <v>1</v>
      </c>
      <c r="AC31" s="17" t="s">
        <v>719</v>
      </c>
      <c r="AD31" s="17" t="s">
        <v>763</v>
      </c>
      <c r="AE31" s="19">
        <f>(1-(AD31/AC31))*100</f>
        <v>97.865353037766837</v>
      </c>
      <c r="AF31" s="15" t="s">
        <v>734</v>
      </c>
      <c r="AG31" s="17"/>
      <c r="AH31" s="15"/>
      <c r="AI31" s="17" t="s">
        <v>796</v>
      </c>
      <c r="AJ31" s="19">
        <f t="shared" si="0"/>
        <v>12.885462555066079</v>
      </c>
      <c r="AK31" s="17" t="s">
        <v>810</v>
      </c>
      <c r="AL31" s="19">
        <f t="shared" si="1"/>
        <v>90.088105726872243</v>
      </c>
      <c r="AM31" s="17" t="s">
        <v>822</v>
      </c>
      <c r="AN31" s="19">
        <f t="shared" si="2"/>
        <v>20.814977973568283</v>
      </c>
      <c r="AO31" s="17" t="s">
        <v>833</v>
      </c>
      <c r="AP31" s="19">
        <f t="shared" si="3"/>
        <v>24.779735682819382</v>
      </c>
      <c r="AQ31" s="17"/>
      <c r="AR31" s="15"/>
      <c r="AS31" s="17" t="s">
        <v>843</v>
      </c>
      <c r="AT31" s="19">
        <f t="shared" si="5"/>
        <v>276.21145374449338</v>
      </c>
      <c r="AU31" s="17"/>
      <c r="AV31" s="15"/>
      <c r="AW31" s="17"/>
      <c r="AX31" s="15"/>
      <c r="AY31" s="17"/>
      <c r="AZ31" s="15"/>
      <c r="BA31" s="15"/>
      <c r="BB31" s="15"/>
      <c r="BC31" s="17" t="s">
        <v>856</v>
      </c>
      <c r="BD31" s="53" t="s">
        <v>553</v>
      </c>
      <c r="BE31" s="17" t="s">
        <v>866</v>
      </c>
      <c r="BF31" s="53" t="s">
        <v>85</v>
      </c>
      <c r="BG31" s="17" t="s">
        <v>874</v>
      </c>
      <c r="BH31" s="53" t="s">
        <v>88</v>
      </c>
      <c r="BI31" s="17" t="s">
        <v>122</v>
      </c>
      <c r="BJ31" s="17" t="s">
        <v>692</v>
      </c>
      <c r="BK31" s="15" t="s">
        <v>137</v>
      </c>
      <c r="BL31" s="17"/>
    </row>
    <row r="32" spans="1:64" s="5" customFormat="1" ht="29.5" x14ac:dyDescent="0.8">
      <c r="A32" s="26">
        <v>31</v>
      </c>
      <c r="B32" s="2">
        <v>30284807</v>
      </c>
      <c r="C32" s="2" t="s">
        <v>9</v>
      </c>
      <c r="D32" s="2">
        <v>2018</v>
      </c>
      <c r="E32" s="2" t="s">
        <v>166</v>
      </c>
      <c r="F32" s="2" t="s">
        <v>6</v>
      </c>
      <c r="G32" s="2" t="s">
        <v>120</v>
      </c>
      <c r="H32" s="5" t="s">
        <v>68</v>
      </c>
      <c r="I32" s="5" t="s">
        <v>79</v>
      </c>
      <c r="J32" s="55" t="s">
        <v>452</v>
      </c>
      <c r="K32" s="55" t="s">
        <v>694</v>
      </c>
      <c r="L32" s="8"/>
      <c r="M32" s="4" t="s">
        <v>70</v>
      </c>
      <c r="N32" s="5" t="s">
        <v>99</v>
      </c>
      <c r="O32" s="55" t="s">
        <v>695</v>
      </c>
      <c r="P32" s="4" t="s">
        <v>87</v>
      </c>
      <c r="Q32" s="4"/>
      <c r="R32" s="4" t="s">
        <v>120</v>
      </c>
      <c r="U32" s="55" t="s">
        <v>696</v>
      </c>
      <c r="Z32" s="4" t="s">
        <v>77</v>
      </c>
      <c r="AA32" s="5" t="s">
        <v>80</v>
      </c>
      <c r="AC32" s="5" t="s">
        <v>720</v>
      </c>
      <c r="AD32" s="5" t="s">
        <v>764</v>
      </c>
      <c r="AE32" s="10">
        <f>(1-(AD32/AC32))*100</f>
        <v>99.681379713534056</v>
      </c>
      <c r="AF32" s="4"/>
      <c r="AH32" s="4"/>
      <c r="AJ32" s="4"/>
      <c r="AL32" s="4"/>
      <c r="AN32" s="4"/>
      <c r="AP32" s="4"/>
      <c r="AR32" s="4"/>
      <c r="AT32" s="4"/>
      <c r="AV32" s="4"/>
      <c r="AX32" s="4"/>
      <c r="AZ32" s="4"/>
      <c r="BA32" s="4"/>
      <c r="BB32" s="4"/>
      <c r="BI32" s="5" t="s">
        <v>122</v>
      </c>
      <c r="BJ32" s="5" t="s">
        <v>549</v>
      </c>
      <c r="BK32" s="4" t="s">
        <v>646</v>
      </c>
    </row>
    <row r="33" spans="1:64" s="5" customFormat="1" x14ac:dyDescent="0.8">
      <c r="A33" s="26">
        <v>32</v>
      </c>
      <c r="B33" s="2">
        <v>29694478</v>
      </c>
      <c r="C33" s="2" t="s">
        <v>11</v>
      </c>
      <c r="D33" s="2">
        <v>2018</v>
      </c>
      <c r="E33" s="2" t="s">
        <v>167</v>
      </c>
      <c r="F33" s="2" t="s">
        <v>6</v>
      </c>
      <c r="G33" s="2" t="s">
        <v>120</v>
      </c>
      <c r="H33" s="5" t="s">
        <v>68</v>
      </c>
      <c r="I33" s="5" t="s">
        <v>79</v>
      </c>
      <c r="J33" s="5">
        <v>30</v>
      </c>
      <c r="L33" s="8" t="s">
        <v>467</v>
      </c>
      <c r="M33" s="4" t="s">
        <v>70</v>
      </c>
      <c r="N33" s="5" t="s">
        <v>99</v>
      </c>
      <c r="O33" s="57" t="s">
        <v>697</v>
      </c>
      <c r="P33" s="4" t="s">
        <v>87</v>
      </c>
      <c r="Q33" s="4"/>
      <c r="R33" s="4" t="s">
        <v>1466</v>
      </c>
      <c r="S33" s="57" t="s">
        <v>698</v>
      </c>
      <c r="T33" s="5">
        <v>5</v>
      </c>
      <c r="X33" s="5">
        <v>35</v>
      </c>
      <c r="Z33" s="4" t="s">
        <v>77</v>
      </c>
      <c r="AA33" s="5" t="s">
        <v>78</v>
      </c>
      <c r="AB33" s="5">
        <v>2</v>
      </c>
      <c r="AC33" s="5" t="s">
        <v>721</v>
      </c>
      <c r="AD33" s="5">
        <v>0</v>
      </c>
      <c r="AE33" s="10">
        <f>(1-(AD33/AC33))*100</f>
        <v>100</v>
      </c>
      <c r="AF33" s="4">
        <v>0.67</v>
      </c>
      <c r="AH33" s="4"/>
      <c r="AI33" s="5">
        <v>0.39</v>
      </c>
      <c r="AJ33" s="10">
        <f t="shared" si="0"/>
        <v>58.208955223880594</v>
      </c>
      <c r="AK33" s="5">
        <v>0.48</v>
      </c>
      <c r="AL33" s="10">
        <f t="shared" si="1"/>
        <v>71.641791044776113</v>
      </c>
      <c r="AM33" s="5">
        <v>0.24</v>
      </c>
      <c r="AN33" s="10">
        <f t="shared" si="2"/>
        <v>35.820895522388057</v>
      </c>
      <c r="AO33" s="5">
        <v>0.31</v>
      </c>
      <c r="AP33" s="10">
        <f t="shared" si="3"/>
        <v>46.268656716417908</v>
      </c>
      <c r="AR33" s="4"/>
      <c r="AS33" s="5">
        <v>0.61</v>
      </c>
      <c r="AT33" s="10">
        <f t="shared" si="5"/>
        <v>91.044776119402982</v>
      </c>
      <c r="AV33" s="4"/>
      <c r="AX33" s="4"/>
      <c r="AZ33" s="4"/>
      <c r="BA33" s="4"/>
      <c r="BB33" s="4"/>
      <c r="BC33" s="5">
        <v>91</v>
      </c>
      <c r="BD33" s="57" t="s">
        <v>553</v>
      </c>
      <c r="BE33" s="5">
        <v>71.599999999999994</v>
      </c>
      <c r="BF33" s="57" t="s">
        <v>85</v>
      </c>
      <c r="BG33" s="5">
        <v>58.2</v>
      </c>
      <c r="BH33" s="57" t="s">
        <v>650</v>
      </c>
      <c r="BI33" s="5" t="s">
        <v>122</v>
      </c>
      <c r="BJ33" s="5" t="s">
        <v>549</v>
      </c>
      <c r="BK33" s="4" t="s">
        <v>586</v>
      </c>
    </row>
    <row r="34" spans="1:64" s="5" customFormat="1" x14ac:dyDescent="0.8">
      <c r="A34" s="26">
        <v>33</v>
      </c>
      <c r="B34" s="2">
        <v>27871990</v>
      </c>
      <c r="C34" s="2" t="s">
        <v>18</v>
      </c>
      <c r="D34" s="2">
        <v>2017</v>
      </c>
      <c r="E34" s="2" t="s">
        <v>168</v>
      </c>
      <c r="F34" s="2" t="s">
        <v>6</v>
      </c>
      <c r="G34" s="2" t="s">
        <v>120</v>
      </c>
      <c r="H34" s="5" t="s">
        <v>68</v>
      </c>
      <c r="I34" s="5" t="s">
        <v>79</v>
      </c>
      <c r="J34" s="5">
        <v>14</v>
      </c>
      <c r="L34" s="8"/>
      <c r="M34" s="4" t="s">
        <v>64</v>
      </c>
      <c r="N34" s="5" t="s">
        <v>103</v>
      </c>
      <c r="O34" s="57" t="s">
        <v>875</v>
      </c>
      <c r="P34" s="4" t="s">
        <v>87</v>
      </c>
      <c r="Q34" s="4"/>
      <c r="R34" s="4" t="s">
        <v>120</v>
      </c>
      <c r="T34" s="5" t="s">
        <v>495</v>
      </c>
      <c r="V34" s="57" t="s">
        <v>876</v>
      </c>
      <c r="Z34" s="4" t="s">
        <v>77</v>
      </c>
      <c r="AA34" s="5" t="s">
        <v>83</v>
      </c>
      <c r="AB34" s="5">
        <v>2</v>
      </c>
      <c r="AE34" s="4">
        <v>93</v>
      </c>
      <c r="AF34" s="4"/>
      <c r="AH34" s="4"/>
      <c r="AJ34" s="4"/>
      <c r="AL34" s="4"/>
      <c r="AN34" s="4"/>
      <c r="AP34" s="4"/>
      <c r="AR34" s="4"/>
      <c r="AT34" s="4"/>
      <c r="AV34" s="4"/>
      <c r="AX34" s="4"/>
      <c r="AZ34" s="4"/>
      <c r="BA34" s="4"/>
      <c r="BB34" s="4"/>
      <c r="BI34" s="5" t="s">
        <v>123</v>
      </c>
      <c r="BJ34" s="5" t="s">
        <v>548</v>
      </c>
      <c r="BK34" s="4" t="s">
        <v>87</v>
      </c>
    </row>
    <row r="35" spans="1:64" s="5" customFormat="1" ht="29.5" x14ac:dyDescent="0.8">
      <c r="A35" s="26">
        <v>34</v>
      </c>
      <c r="B35" s="2">
        <v>31455962</v>
      </c>
      <c r="C35" s="2" t="s">
        <v>11</v>
      </c>
      <c r="D35" s="2">
        <v>2019</v>
      </c>
      <c r="E35" s="2" t="s">
        <v>169</v>
      </c>
      <c r="F35" s="2" t="s">
        <v>6</v>
      </c>
      <c r="G35" s="2" t="s">
        <v>120</v>
      </c>
      <c r="H35" s="5" t="s">
        <v>68</v>
      </c>
      <c r="I35" s="5" t="s">
        <v>79</v>
      </c>
      <c r="J35" s="5">
        <v>2.4</v>
      </c>
      <c r="L35" s="8"/>
      <c r="M35" s="4" t="s">
        <v>64</v>
      </c>
      <c r="N35" s="5" t="s">
        <v>98</v>
      </c>
      <c r="O35" s="57" t="s">
        <v>877</v>
      </c>
      <c r="P35" s="4" t="s">
        <v>87</v>
      </c>
      <c r="Q35" s="4"/>
      <c r="R35" s="4" t="s">
        <v>120</v>
      </c>
      <c r="U35" s="57" t="s">
        <v>878</v>
      </c>
      <c r="W35" s="5">
        <v>202</v>
      </c>
      <c r="Z35" s="4" t="s">
        <v>82</v>
      </c>
      <c r="AA35" s="5" t="s">
        <v>73</v>
      </c>
      <c r="AB35" s="5">
        <v>1</v>
      </c>
      <c r="AE35" s="4"/>
      <c r="AF35" s="4">
        <v>2.2000000000000002</v>
      </c>
      <c r="AG35" s="5">
        <v>0.7</v>
      </c>
      <c r="AH35" s="10">
        <f t="shared" si="7"/>
        <v>31.818181818181817</v>
      </c>
      <c r="AI35" s="5">
        <v>1.0900000000000001</v>
      </c>
      <c r="AJ35" s="10">
        <f t="shared" si="0"/>
        <v>49.545454545454547</v>
      </c>
      <c r="AK35" s="5">
        <v>12.45</v>
      </c>
      <c r="AL35" s="10">
        <f t="shared" si="1"/>
        <v>565.90909090909088</v>
      </c>
      <c r="AM35" s="5">
        <v>10.1</v>
      </c>
      <c r="AN35" s="10">
        <f t="shared" si="2"/>
        <v>459.09090909090907</v>
      </c>
      <c r="AO35" s="5">
        <v>1.52</v>
      </c>
      <c r="AP35" s="10">
        <f t="shared" si="3"/>
        <v>69.090909090909079</v>
      </c>
      <c r="AQ35" s="5">
        <v>0.04</v>
      </c>
      <c r="AR35" s="10">
        <f t="shared" si="4"/>
        <v>1.8181818181818181</v>
      </c>
      <c r="AS35" s="5">
        <v>12.66</v>
      </c>
      <c r="AT35" s="10">
        <f t="shared" si="5"/>
        <v>575.45454545454538</v>
      </c>
      <c r="AV35" s="4"/>
      <c r="AW35" s="5">
        <v>2.74</v>
      </c>
      <c r="AX35" s="10">
        <f t="shared" si="8"/>
        <v>124.54545454545453</v>
      </c>
      <c r="AY35" s="5">
        <v>1.87</v>
      </c>
      <c r="AZ35" s="4">
        <f t="shared" si="9"/>
        <v>85</v>
      </c>
      <c r="BA35" s="4">
        <v>1.72</v>
      </c>
      <c r="BB35" s="10">
        <f t="shared" si="6"/>
        <v>78.181818181818173</v>
      </c>
      <c r="BC35" s="5">
        <v>575.5</v>
      </c>
      <c r="BD35" s="57" t="s">
        <v>553</v>
      </c>
      <c r="BE35" s="5">
        <v>565.9</v>
      </c>
      <c r="BF35" s="57" t="s">
        <v>85</v>
      </c>
      <c r="BG35" s="5">
        <v>459.1</v>
      </c>
      <c r="BH35" s="57" t="s">
        <v>544</v>
      </c>
      <c r="BI35" s="5" t="s">
        <v>123</v>
      </c>
      <c r="BJ35" s="5" t="s">
        <v>634</v>
      </c>
      <c r="BK35" s="4" t="s">
        <v>87</v>
      </c>
    </row>
    <row r="36" spans="1:64" s="5" customFormat="1" x14ac:dyDescent="0.8">
      <c r="A36" s="26">
        <v>35</v>
      </c>
      <c r="B36" s="2">
        <v>30869510</v>
      </c>
      <c r="C36" s="2" t="s">
        <v>9</v>
      </c>
      <c r="D36" s="2">
        <v>2019</v>
      </c>
      <c r="E36" s="2" t="s">
        <v>170</v>
      </c>
      <c r="F36" s="2" t="s">
        <v>6</v>
      </c>
      <c r="G36" s="2" t="s">
        <v>120</v>
      </c>
      <c r="H36" s="5" t="s">
        <v>62</v>
      </c>
      <c r="I36" s="5" t="s">
        <v>112</v>
      </c>
      <c r="J36" s="5">
        <v>500</v>
      </c>
      <c r="L36" s="8">
        <v>10</v>
      </c>
      <c r="M36" s="4" t="s">
        <v>80</v>
      </c>
      <c r="N36" s="5" t="s">
        <v>81</v>
      </c>
      <c r="O36" s="58" t="s">
        <v>879</v>
      </c>
      <c r="P36" s="4" t="s">
        <v>87</v>
      </c>
      <c r="Q36" s="4"/>
      <c r="R36" s="4" t="s">
        <v>120</v>
      </c>
      <c r="U36" s="58" t="s">
        <v>880</v>
      </c>
      <c r="Z36" s="4" t="s">
        <v>77</v>
      </c>
      <c r="AA36" s="5" t="s">
        <v>73</v>
      </c>
      <c r="AB36" s="5">
        <v>1</v>
      </c>
      <c r="AC36" s="5">
        <v>5.89</v>
      </c>
      <c r="AD36" s="5">
        <v>0.08</v>
      </c>
      <c r="AE36" s="10">
        <f>(1-(AD36/AC36))*100</f>
        <v>98.641765704584046</v>
      </c>
      <c r="AF36" s="4"/>
      <c r="AH36" s="4"/>
      <c r="AJ36" s="4"/>
      <c r="AL36" s="4"/>
      <c r="AN36" s="4"/>
      <c r="AP36" s="4"/>
      <c r="AR36" s="4"/>
      <c r="AT36" s="4"/>
      <c r="AV36" s="4"/>
      <c r="AX36" s="4"/>
      <c r="AZ36" s="4"/>
      <c r="BA36" s="4"/>
      <c r="BB36" s="4"/>
      <c r="BI36" s="5" t="s">
        <v>123</v>
      </c>
      <c r="BJ36" s="5" t="s">
        <v>634</v>
      </c>
      <c r="BK36" s="4" t="s">
        <v>87</v>
      </c>
    </row>
    <row r="37" spans="1:64" s="5" customFormat="1" x14ac:dyDescent="0.8">
      <c r="A37" s="26">
        <v>36</v>
      </c>
      <c r="B37" s="2">
        <v>29113793</v>
      </c>
      <c r="C37" s="2" t="s">
        <v>18</v>
      </c>
      <c r="D37" s="2">
        <v>2018</v>
      </c>
      <c r="E37" s="2" t="s">
        <v>171</v>
      </c>
      <c r="F37" s="2" t="s">
        <v>6</v>
      </c>
      <c r="G37" s="2" t="s">
        <v>120</v>
      </c>
      <c r="H37" s="5" t="s">
        <v>68</v>
      </c>
      <c r="I37" s="5" t="s">
        <v>79</v>
      </c>
      <c r="L37" s="8"/>
      <c r="M37" s="4" t="s">
        <v>64</v>
      </c>
      <c r="N37" s="5" t="s">
        <v>97</v>
      </c>
      <c r="O37" s="58" t="s">
        <v>558</v>
      </c>
      <c r="P37" s="4"/>
      <c r="Q37" s="4"/>
      <c r="R37" s="4" t="s">
        <v>120</v>
      </c>
      <c r="U37" s="58" t="s">
        <v>881</v>
      </c>
      <c r="W37" s="5">
        <v>15.8</v>
      </c>
      <c r="Z37" s="4" t="s">
        <v>77</v>
      </c>
      <c r="AA37" s="5" t="s">
        <v>88</v>
      </c>
      <c r="AB37" s="5">
        <v>1</v>
      </c>
      <c r="AC37" s="5">
        <v>371.77</v>
      </c>
      <c r="AD37" s="5">
        <v>55.77</v>
      </c>
      <c r="AE37" s="10">
        <f>(1-(AD37/AC37))*100</f>
        <v>84.998789574199094</v>
      </c>
      <c r="AF37" s="4">
        <v>15.8</v>
      </c>
      <c r="AH37" s="4"/>
      <c r="AI37" s="5">
        <v>8.89</v>
      </c>
      <c r="AJ37" s="10">
        <f t="shared" si="0"/>
        <v>56.265822784810126</v>
      </c>
      <c r="AK37" s="5">
        <v>2.2200000000000002</v>
      </c>
      <c r="AL37" s="10">
        <f t="shared" si="1"/>
        <v>14.050632911392407</v>
      </c>
      <c r="AM37" s="5">
        <v>430.99</v>
      </c>
      <c r="AN37" s="10">
        <f t="shared" si="2"/>
        <v>2727.7848101265822</v>
      </c>
      <c r="AO37" s="5">
        <v>23.33</v>
      </c>
      <c r="AP37" s="10">
        <f t="shared" si="3"/>
        <v>147.65822784810126</v>
      </c>
      <c r="AR37" s="4"/>
      <c r="AS37" s="5">
        <v>3.89</v>
      </c>
      <c r="AT37" s="10">
        <f t="shared" si="5"/>
        <v>24.62025316455696</v>
      </c>
      <c r="AV37" s="4"/>
      <c r="AX37" s="4"/>
      <c r="AZ37" s="4"/>
      <c r="BA37" s="4"/>
      <c r="BB37" s="4"/>
      <c r="BC37" s="5">
        <v>2727.8</v>
      </c>
      <c r="BD37" s="58" t="s">
        <v>544</v>
      </c>
      <c r="BE37" s="5">
        <v>147.69999999999999</v>
      </c>
      <c r="BF37" s="58" t="s">
        <v>88</v>
      </c>
      <c r="BG37" s="5">
        <v>56.3</v>
      </c>
      <c r="BH37" s="58" t="s">
        <v>650</v>
      </c>
      <c r="BI37" s="5" t="s">
        <v>122</v>
      </c>
      <c r="BJ37" s="5" t="s">
        <v>126</v>
      </c>
      <c r="BK37" s="4" t="s">
        <v>607</v>
      </c>
    </row>
    <row r="38" spans="1:64" s="5" customFormat="1" x14ac:dyDescent="0.8">
      <c r="A38" s="26">
        <v>37</v>
      </c>
      <c r="B38" s="2">
        <v>29251910</v>
      </c>
      <c r="C38" s="2" t="s">
        <v>9</v>
      </c>
      <c r="D38" s="2">
        <v>2018</v>
      </c>
      <c r="E38" s="2" t="s">
        <v>172</v>
      </c>
      <c r="F38" s="2" t="s">
        <v>6</v>
      </c>
      <c r="G38" s="2" t="s">
        <v>120</v>
      </c>
      <c r="H38" s="5" t="s">
        <v>68</v>
      </c>
      <c r="I38" s="5" t="s">
        <v>79</v>
      </c>
      <c r="J38" s="5" t="s">
        <v>446</v>
      </c>
      <c r="L38" s="8" t="s">
        <v>468</v>
      </c>
      <c r="M38" s="4" t="s">
        <v>64</v>
      </c>
      <c r="N38" s="5" t="s">
        <v>99</v>
      </c>
      <c r="O38" s="58" t="s">
        <v>882</v>
      </c>
      <c r="P38" s="4" t="s">
        <v>87</v>
      </c>
      <c r="Q38" s="4"/>
      <c r="R38" s="4" t="s">
        <v>120</v>
      </c>
      <c r="T38" s="5">
        <v>10</v>
      </c>
      <c r="V38" s="58" t="s">
        <v>883</v>
      </c>
      <c r="W38" s="5">
        <v>3</v>
      </c>
      <c r="Z38" s="4" t="s">
        <v>77</v>
      </c>
      <c r="AA38" s="5" t="s">
        <v>73</v>
      </c>
      <c r="AB38" s="5">
        <v>1</v>
      </c>
      <c r="AC38" s="5">
        <v>2627.88</v>
      </c>
      <c r="AD38" s="5">
        <v>104.93</v>
      </c>
      <c r="AE38" s="10">
        <f>(1-(AD38/AC38))*100</f>
        <v>96.007047505974398</v>
      </c>
      <c r="AF38" s="4"/>
      <c r="AH38" s="4"/>
      <c r="AJ38" s="4"/>
      <c r="AL38" s="4"/>
      <c r="AN38" s="4"/>
      <c r="AP38" s="4"/>
      <c r="AR38" s="4"/>
      <c r="AT38" s="4"/>
      <c r="AV38" s="4"/>
      <c r="AX38" s="4"/>
      <c r="AZ38" s="4"/>
      <c r="BA38" s="4"/>
      <c r="BB38" s="4"/>
      <c r="BI38" s="5" t="s">
        <v>122</v>
      </c>
      <c r="BJ38" s="5" t="s">
        <v>549</v>
      </c>
      <c r="BK38" s="4" t="s">
        <v>586</v>
      </c>
    </row>
    <row r="39" spans="1:64" s="5" customFormat="1" ht="88.5" x14ac:dyDescent="0.8">
      <c r="A39" s="26">
        <v>38</v>
      </c>
      <c r="B39" s="2">
        <v>30350653</v>
      </c>
      <c r="C39" s="2" t="s">
        <v>14</v>
      </c>
      <c r="D39" s="2">
        <v>2018</v>
      </c>
      <c r="E39" s="2" t="s">
        <v>173</v>
      </c>
      <c r="F39" s="2" t="s">
        <v>6</v>
      </c>
      <c r="G39" s="2" t="s">
        <v>120</v>
      </c>
      <c r="H39" s="5" t="s">
        <v>68</v>
      </c>
      <c r="I39" s="5" t="s">
        <v>79</v>
      </c>
      <c r="J39" s="5">
        <v>100</v>
      </c>
      <c r="L39" s="8" t="s">
        <v>469</v>
      </c>
      <c r="M39" s="4" t="s">
        <v>80</v>
      </c>
      <c r="N39" s="5" t="s">
        <v>103</v>
      </c>
      <c r="O39" s="59" t="s">
        <v>884</v>
      </c>
      <c r="P39" s="4" t="s">
        <v>87</v>
      </c>
      <c r="Q39" s="4"/>
      <c r="R39" s="4" t="s">
        <v>120</v>
      </c>
      <c r="T39" s="5">
        <v>2</v>
      </c>
      <c r="W39" s="5">
        <v>4.9000000000000004</v>
      </c>
      <c r="Z39" s="4" t="s">
        <v>66</v>
      </c>
      <c r="AA39" s="5" t="s">
        <v>73</v>
      </c>
      <c r="AB39" s="5">
        <v>1</v>
      </c>
      <c r="AC39" s="5">
        <v>3.48</v>
      </c>
      <c r="AD39" s="5">
        <v>1.5</v>
      </c>
      <c r="AE39" s="10">
        <f>(1-(AD39/AC39))*100</f>
        <v>56.896551724137922</v>
      </c>
      <c r="AF39" s="4">
        <v>4.9000000000000004</v>
      </c>
      <c r="AH39" s="4"/>
      <c r="AI39" s="5">
        <v>2.61</v>
      </c>
      <c r="AJ39" s="10">
        <f t="shared" si="0"/>
        <v>53.265306122448976</v>
      </c>
      <c r="AK39" s="5">
        <v>3.09</v>
      </c>
      <c r="AL39" s="10">
        <f t="shared" si="1"/>
        <v>63.061224489795912</v>
      </c>
      <c r="AM39" s="5">
        <v>1.1399999999999999</v>
      </c>
      <c r="AN39" s="10">
        <f t="shared" si="2"/>
        <v>23.265306122448976</v>
      </c>
      <c r="AO39" s="5">
        <v>1.54</v>
      </c>
      <c r="AP39" s="10">
        <f t="shared" si="3"/>
        <v>31.428571428571427</v>
      </c>
      <c r="AR39" s="4"/>
      <c r="AS39" s="5">
        <v>4.3499999999999996</v>
      </c>
      <c r="AT39" s="10">
        <f t="shared" si="5"/>
        <v>88.775510204081613</v>
      </c>
      <c r="AV39" s="4"/>
      <c r="AX39" s="4"/>
      <c r="AZ39" s="4"/>
      <c r="BA39" s="4"/>
      <c r="BB39" s="4"/>
      <c r="BC39" s="5">
        <v>88.8</v>
      </c>
      <c r="BD39" s="59" t="s">
        <v>553</v>
      </c>
      <c r="BE39" s="5">
        <v>63.1</v>
      </c>
      <c r="BF39" s="59" t="s">
        <v>85</v>
      </c>
      <c r="BG39" s="5">
        <v>53.3</v>
      </c>
      <c r="BH39" s="59" t="s">
        <v>650</v>
      </c>
      <c r="BI39" s="5" t="s">
        <v>122</v>
      </c>
      <c r="BJ39" s="5" t="s">
        <v>634</v>
      </c>
      <c r="BK39" s="4" t="s">
        <v>137</v>
      </c>
    </row>
    <row r="40" spans="1:64" s="5" customFormat="1" ht="29.5" x14ac:dyDescent="0.8">
      <c r="A40" s="26">
        <v>39</v>
      </c>
      <c r="B40" s="2">
        <v>27939904</v>
      </c>
      <c r="C40" s="2" t="s">
        <v>15</v>
      </c>
      <c r="D40" s="2">
        <v>2017</v>
      </c>
      <c r="E40" s="2" t="s">
        <v>174</v>
      </c>
      <c r="F40" s="2" t="s">
        <v>6</v>
      </c>
      <c r="G40" s="2" t="s">
        <v>120</v>
      </c>
      <c r="H40" s="5" t="s">
        <v>68</v>
      </c>
      <c r="I40" s="5" t="s">
        <v>79</v>
      </c>
      <c r="J40" s="5" t="s">
        <v>447</v>
      </c>
      <c r="L40" s="8" t="s">
        <v>470</v>
      </c>
      <c r="M40" s="4" t="s">
        <v>80</v>
      </c>
      <c r="N40" s="5" t="s">
        <v>98</v>
      </c>
      <c r="O40" s="163" t="s">
        <v>886</v>
      </c>
      <c r="P40" s="4" t="s">
        <v>97</v>
      </c>
      <c r="Q40" s="4" t="s">
        <v>1465</v>
      </c>
      <c r="R40" s="4" t="s">
        <v>120</v>
      </c>
      <c r="S40" s="163" t="s">
        <v>885</v>
      </c>
      <c r="T40" s="5">
        <v>8</v>
      </c>
      <c r="X40" s="5">
        <v>5</v>
      </c>
      <c r="Z40" s="4" t="s">
        <v>77</v>
      </c>
      <c r="AA40" s="5" t="s">
        <v>80</v>
      </c>
      <c r="AB40" s="5">
        <v>1</v>
      </c>
      <c r="AC40" s="5">
        <v>15.21</v>
      </c>
      <c r="AD40" s="5">
        <v>0.31</v>
      </c>
      <c r="AE40" s="10">
        <f>(1-(AD40/AC40))*100</f>
        <v>97.961867192636419</v>
      </c>
      <c r="AF40" s="4"/>
      <c r="AH40" s="4"/>
      <c r="AJ40" s="4"/>
      <c r="AL40" s="4"/>
      <c r="AN40" s="4"/>
      <c r="AP40" s="4"/>
      <c r="AR40" s="4"/>
      <c r="AT40" s="4"/>
      <c r="AV40" s="4"/>
      <c r="AX40" s="4"/>
      <c r="AZ40" s="4"/>
      <c r="BA40" s="4"/>
      <c r="BB40" s="4"/>
      <c r="BI40" s="5" t="s">
        <v>122</v>
      </c>
      <c r="BJ40" s="5" t="s">
        <v>549</v>
      </c>
      <c r="BK40" s="4" t="s">
        <v>137</v>
      </c>
    </row>
    <row r="41" spans="1:64" s="5" customFormat="1" ht="30.25" thickBot="1" x14ac:dyDescent="0.95">
      <c r="A41" s="27">
        <v>40</v>
      </c>
      <c r="B41" s="14">
        <v>29471172</v>
      </c>
      <c r="C41" s="14" t="s">
        <v>12</v>
      </c>
      <c r="D41" s="14">
        <v>2018</v>
      </c>
      <c r="E41" s="14" t="s">
        <v>175</v>
      </c>
      <c r="F41" s="14" t="s">
        <v>6</v>
      </c>
      <c r="G41" s="14" t="s">
        <v>120</v>
      </c>
      <c r="H41" s="17" t="s">
        <v>68</v>
      </c>
      <c r="I41" s="17" t="s">
        <v>79</v>
      </c>
      <c r="J41" s="17">
        <v>7</v>
      </c>
      <c r="K41" s="17"/>
      <c r="L41" s="18" t="s">
        <v>471</v>
      </c>
      <c r="M41" s="15" t="s">
        <v>64</v>
      </c>
      <c r="N41" s="17" t="s">
        <v>103</v>
      </c>
      <c r="O41" s="60" t="s">
        <v>887</v>
      </c>
      <c r="P41" s="15" t="s">
        <v>87</v>
      </c>
      <c r="Q41" s="15"/>
      <c r="R41" s="15" t="s">
        <v>120</v>
      </c>
      <c r="S41" s="17"/>
      <c r="T41" s="60" t="s">
        <v>888</v>
      </c>
      <c r="U41" s="60" t="s">
        <v>889</v>
      </c>
      <c r="V41" s="17">
        <v>4.9000000000000004</v>
      </c>
      <c r="W41" s="17"/>
      <c r="X41" s="17"/>
      <c r="Y41" s="17"/>
      <c r="Z41" s="15" t="s">
        <v>82</v>
      </c>
      <c r="AA41" s="17" t="s">
        <v>67</v>
      </c>
      <c r="AB41" s="17">
        <v>5</v>
      </c>
      <c r="AC41" s="17">
        <v>115.85</v>
      </c>
      <c r="AD41" s="17">
        <v>25.94</v>
      </c>
      <c r="AE41" s="19">
        <f>(1-(AD51/AC51))*100</f>
        <v>82.572751969042542</v>
      </c>
      <c r="AF41" s="15"/>
      <c r="AG41" s="17"/>
      <c r="AH41" s="15"/>
      <c r="AI41" s="17"/>
      <c r="AJ41" s="15"/>
      <c r="AK41" s="17"/>
      <c r="AL41" s="15"/>
      <c r="AM41" s="17"/>
      <c r="AN41" s="15"/>
      <c r="AO41" s="17"/>
      <c r="AP41" s="15"/>
      <c r="AQ41" s="17"/>
      <c r="AR41" s="15"/>
      <c r="AS41" s="17"/>
      <c r="AT41" s="15"/>
      <c r="AU41" s="17"/>
      <c r="AV41" s="15"/>
      <c r="AW41" s="17"/>
      <c r="AX41" s="15"/>
      <c r="AY41" s="17"/>
      <c r="AZ41" s="15"/>
      <c r="BA41" s="15"/>
      <c r="BB41" s="15"/>
      <c r="BC41" s="17"/>
      <c r="BD41" s="17"/>
      <c r="BE41" s="17"/>
      <c r="BF41" s="17"/>
      <c r="BG41" s="17"/>
      <c r="BH41" s="17"/>
      <c r="BI41" s="17" t="s">
        <v>123</v>
      </c>
      <c r="BJ41" s="17" t="s">
        <v>566</v>
      </c>
      <c r="BK41" s="15" t="s">
        <v>87</v>
      </c>
      <c r="BL41" s="17"/>
    </row>
    <row r="42" spans="1:64" s="5" customFormat="1" ht="29.5" x14ac:dyDescent="0.8">
      <c r="A42" s="26">
        <v>41</v>
      </c>
      <c r="B42" s="2">
        <v>30251542</v>
      </c>
      <c r="C42" s="2" t="s">
        <v>14</v>
      </c>
      <c r="D42" s="2">
        <v>2018</v>
      </c>
      <c r="E42" s="2" t="s">
        <v>176</v>
      </c>
      <c r="F42" s="2" t="s">
        <v>6</v>
      </c>
      <c r="G42" s="2" t="s">
        <v>120</v>
      </c>
      <c r="H42" s="5" t="s">
        <v>68</v>
      </c>
      <c r="I42" s="5" t="s">
        <v>79</v>
      </c>
      <c r="J42" s="5">
        <v>8</v>
      </c>
      <c r="L42" s="8"/>
      <c r="M42" s="4" t="s">
        <v>64</v>
      </c>
      <c r="N42" s="5" t="s">
        <v>102</v>
      </c>
      <c r="O42" s="61" t="s">
        <v>890</v>
      </c>
      <c r="P42" s="4" t="s">
        <v>87</v>
      </c>
      <c r="Q42" s="4"/>
      <c r="R42" s="4" t="s">
        <v>65</v>
      </c>
      <c r="S42" s="61" t="s">
        <v>891</v>
      </c>
      <c r="U42" s="61" t="s">
        <v>656</v>
      </c>
      <c r="Z42" s="4" t="s">
        <v>77</v>
      </c>
      <c r="AA42" s="5" t="s">
        <v>73</v>
      </c>
      <c r="AB42" s="5">
        <v>1</v>
      </c>
      <c r="AC42" s="5">
        <v>8.59</v>
      </c>
      <c r="AD42" s="5">
        <v>2.34</v>
      </c>
      <c r="AE42" s="10">
        <f>(1-(AD42/AC42))*100</f>
        <v>72.75902211874272</v>
      </c>
      <c r="AF42" s="4">
        <v>4.25</v>
      </c>
      <c r="AH42" s="4"/>
      <c r="AI42" s="5">
        <v>1.1499999999999999</v>
      </c>
      <c r="AJ42" s="10">
        <f t="shared" si="0"/>
        <v>27.058823529411761</v>
      </c>
      <c r="AK42" s="5">
        <v>7.44</v>
      </c>
      <c r="AL42" s="10">
        <f t="shared" si="1"/>
        <v>175.05882352941177</v>
      </c>
      <c r="AM42" s="5">
        <v>1.74</v>
      </c>
      <c r="AN42" s="10">
        <f t="shared" si="2"/>
        <v>40.941176470588232</v>
      </c>
      <c r="AO42" s="5">
        <v>2.39</v>
      </c>
      <c r="AP42" s="10">
        <f t="shared" si="3"/>
        <v>56.235294117647058</v>
      </c>
      <c r="AR42" s="4"/>
      <c r="AS42" s="5">
        <v>13.83</v>
      </c>
      <c r="AT42" s="10">
        <f t="shared" si="5"/>
        <v>325.41176470588238</v>
      </c>
      <c r="AV42" s="4"/>
      <c r="AX42" s="4"/>
      <c r="AZ42" s="4"/>
      <c r="BA42" s="4"/>
      <c r="BB42" s="4"/>
      <c r="BC42" s="5">
        <v>325.39999999999998</v>
      </c>
      <c r="BD42" s="61" t="s">
        <v>553</v>
      </c>
      <c r="BE42" s="5">
        <v>175.1</v>
      </c>
      <c r="BF42" s="61" t="s">
        <v>85</v>
      </c>
      <c r="BG42" s="5">
        <v>56.2</v>
      </c>
      <c r="BH42" s="61" t="s">
        <v>88</v>
      </c>
      <c r="BI42" s="5" t="s">
        <v>123</v>
      </c>
      <c r="BJ42" s="5" t="s">
        <v>634</v>
      </c>
      <c r="BK42" s="4" t="s">
        <v>582</v>
      </c>
    </row>
    <row r="43" spans="1:64" s="5" customFormat="1" x14ac:dyDescent="0.8">
      <c r="A43" s="26">
        <v>42</v>
      </c>
      <c r="B43" s="2">
        <v>22681980</v>
      </c>
      <c r="C43" s="2" t="s">
        <v>15</v>
      </c>
      <c r="D43" s="2">
        <v>2012</v>
      </c>
      <c r="E43" s="2" t="s">
        <v>177</v>
      </c>
      <c r="F43" s="2" t="s">
        <v>6</v>
      </c>
      <c r="G43" s="2" t="s">
        <v>120</v>
      </c>
      <c r="H43" s="5" t="s">
        <v>68</v>
      </c>
      <c r="I43" s="5" t="s">
        <v>89</v>
      </c>
      <c r="J43" s="5" t="s">
        <v>448</v>
      </c>
      <c r="L43" s="8" t="s">
        <v>472</v>
      </c>
      <c r="M43" s="4" t="s">
        <v>64</v>
      </c>
      <c r="N43" s="5" t="s">
        <v>65</v>
      </c>
      <c r="O43" s="62" t="s">
        <v>483</v>
      </c>
      <c r="P43" s="4" t="s">
        <v>87</v>
      </c>
      <c r="Q43" s="4"/>
      <c r="R43" s="4" t="s">
        <v>120</v>
      </c>
      <c r="T43" s="5">
        <v>4</v>
      </c>
      <c r="V43" s="62" t="s">
        <v>892</v>
      </c>
      <c r="Z43" s="4" t="s">
        <v>77</v>
      </c>
      <c r="AA43" s="5" t="s">
        <v>78</v>
      </c>
      <c r="AB43" s="5">
        <v>1</v>
      </c>
      <c r="AC43" s="5">
        <v>664.55</v>
      </c>
      <c r="AD43" s="5">
        <v>33.29</v>
      </c>
      <c r="AE43" s="10">
        <f>(1-(AD43/AC43))*100</f>
        <v>94.990595139568129</v>
      </c>
      <c r="AF43" s="4">
        <v>240.19</v>
      </c>
      <c r="AH43" s="4"/>
      <c r="AI43" s="5">
        <v>8.57</v>
      </c>
      <c r="AJ43" s="10">
        <f t="shared" si="0"/>
        <v>3.568008659810983</v>
      </c>
      <c r="AK43" s="5">
        <v>0</v>
      </c>
      <c r="AL43" s="4">
        <f t="shared" si="1"/>
        <v>0</v>
      </c>
      <c r="AM43" s="5">
        <v>3354.16</v>
      </c>
      <c r="AN43" s="10">
        <f t="shared" si="2"/>
        <v>1396.4611349348434</v>
      </c>
      <c r="AP43" s="4"/>
      <c r="AR43" s="4"/>
      <c r="AS43" s="5">
        <v>162.99</v>
      </c>
      <c r="AT43" s="10">
        <f t="shared" si="5"/>
        <v>67.858778467046918</v>
      </c>
      <c r="AV43" s="4"/>
      <c r="AX43" s="4"/>
      <c r="AZ43" s="4"/>
      <c r="BA43" s="4"/>
      <c r="BB43" s="4"/>
      <c r="BC43" s="5">
        <v>1396.5</v>
      </c>
      <c r="BD43" s="62" t="s">
        <v>544</v>
      </c>
      <c r="BE43" s="5">
        <v>67.900000000000006</v>
      </c>
      <c r="BF43" s="62" t="s">
        <v>553</v>
      </c>
      <c r="BG43" s="5">
        <v>3.6</v>
      </c>
      <c r="BH43" s="62" t="s">
        <v>650</v>
      </c>
      <c r="BI43" s="5" t="s">
        <v>123</v>
      </c>
      <c r="BJ43" s="5" t="s">
        <v>642</v>
      </c>
      <c r="BK43" s="4" t="s">
        <v>87</v>
      </c>
    </row>
    <row r="44" spans="1:64" s="5" customFormat="1" ht="29.5" x14ac:dyDescent="0.8">
      <c r="A44" s="26">
        <v>43</v>
      </c>
      <c r="B44" s="2">
        <v>30882830</v>
      </c>
      <c r="C44" s="2" t="s">
        <v>11</v>
      </c>
      <c r="D44" s="2">
        <v>2019</v>
      </c>
      <c r="E44" s="2" t="s">
        <v>178</v>
      </c>
      <c r="F44" s="2" t="s">
        <v>6</v>
      </c>
      <c r="G44" s="2" t="s">
        <v>120</v>
      </c>
      <c r="H44" s="5" t="s">
        <v>68</v>
      </c>
      <c r="I44" s="5" t="s">
        <v>79</v>
      </c>
      <c r="J44" s="5">
        <v>196.9</v>
      </c>
      <c r="L44" s="8" t="s">
        <v>473</v>
      </c>
      <c r="M44" s="4" t="s">
        <v>64</v>
      </c>
      <c r="N44" s="5" t="s">
        <v>99</v>
      </c>
      <c r="O44" s="63" t="s">
        <v>896</v>
      </c>
      <c r="P44" s="64" t="s">
        <v>87</v>
      </c>
      <c r="Q44" s="4"/>
      <c r="R44" s="4" t="s">
        <v>1466</v>
      </c>
      <c r="S44" s="63" t="s">
        <v>895</v>
      </c>
      <c r="T44" s="5">
        <v>20</v>
      </c>
      <c r="W44" s="5">
        <v>10.84</v>
      </c>
      <c r="X44" s="5" t="s">
        <v>508</v>
      </c>
      <c r="Z44" s="4" t="s">
        <v>77</v>
      </c>
      <c r="AA44" s="5" t="s">
        <v>73</v>
      </c>
      <c r="AB44" s="5">
        <v>1</v>
      </c>
      <c r="AC44" s="5">
        <v>5.93</v>
      </c>
      <c r="AD44" s="5">
        <v>6.8000000000000005E-2</v>
      </c>
      <c r="AE44" s="10">
        <f>(1-(AD44/AC44))*100</f>
        <v>98.853288364249579</v>
      </c>
      <c r="AF44" s="4">
        <v>10.84</v>
      </c>
      <c r="AH44" s="4"/>
      <c r="AI44" s="5">
        <v>4.91</v>
      </c>
      <c r="AJ44" s="10">
        <f t="shared" si="0"/>
        <v>45.29520295202952</v>
      </c>
      <c r="AK44" s="5">
        <v>34.93</v>
      </c>
      <c r="AL44" s="10">
        <f t="shared" si="1"/>
        <v>322.23247232472323</v>
      </c>
      <c r="AM44" s="5">
        <v>27.84</v>
      </c>
      <c r="AN44" s="10">
        <f t="shared" si="2"/>
        <v>256.82656826568268</v>
      </c>
      <c r="AO44" s="5">
        <v>7.79</v>
      </c>
      <c r="AP44" s="10">
        <f t="shared" si="3"/>
        <v>71.863468634686342</v>
      </c>
      <c r="AR44" s="4"/>
      <c r="AS44" s="5">
        <v>2.81</v>
      </c>
      <c r="AT44" s="10">
        <f t="shared" si="5"/>
        <v>25.922509225092252</v>
      </c>
      <c r="AV44" s="4"/>
      <c r="AX44" s="4"/>
      <c r="AZ44" s="4"/>
      <c r="BA44" s="4"/>
      <c r="BB44" s="4"/>
      <c r="BC44" s="5">
        <v>322.2</v>
      </c>
      <c r="BD44" s="63" t="s">
        <v>85</v>
      </c>
      <c r="BE44" s="5">
        <v>256.8</v>
      </c>
      <c r="BF44" s="63" t="s">
        <v>544</v>
      </c>
      <c r="BG44" s="5">
        <v>71.900000000000006</v>
      </c>
      <c r="BH44" s="63" t="s">
        <v>88</v>
      </c>
      <c r="BI44" s="5" t="s">
        <v>122</v>
      </c>
      <c r="BJ44" s="5" t="s">
        <v>894</v>
      </c>
      <c r="BK44" s="4" t="s">
        <v>893</v>
      </c>
    </row>
    <row r="45" spans="1:64" s="5" customFormat="1" x14ac:dyDescent="0.8">
      <c r="A45" s="26">
        <v>44</v>
      </c>
      <c r="B45" s="2">
        <v>30724952</v>
      </c>
      <c r="C45" s="2" t="s">
        <v>11</v>
      </c>
      <c r="D45" s="2">
        <v>2019</v>
      </c>
      <c r="E45" s="2" t="s">
        <v>179</v>
      </c>
      <c r="F45" s="2" t="s">
        <v>6</v>
      </c>
      <c r="G45" s="2" t="s">
        <v>120</v>
      </c>
      <c r="H45" s="5" t="s">
        <v>62</v>
      </c>
      <c r="I45" s="5" t="s">
        <v>112</v>
      </c>
      <c r="J45" s="5" t="s">
        <v>449</v>
      </c>
      <c r="L45" s="8"/>
      <c r="M45" s="4" t="s">
        <v>64</v>
      </c>
      <c r="N45" s="5" t="s">
        <v>65</v>
      </c>
      <c r="O45" s="63" t="s">
        <v>897</v>
      </c>
      <c r="P45" s="4" t="s">
        <v>87</v>
      </c>
      <c r="Q45" s="4"/>
      <c r="R45" s="4" t="s">
        <v>120</v>
      </c>
      <c r="U45" s="63" t="s">
        <v>898</v>
      </c>
      <c r="Z45" s="4" t="s">
        <v>66</v>
      </c>
      <c r="AA45" s="5" t="s">
        <v>83</v>
      </c>
      <c r="AB45" s="5">
        <v>1</v>
      </c>
      <c r="AC45" s="5">
        <v>917.75</v>
      </c>
      <c r="AD45" s="5">
        <v>258.89999999999998</v>
      </c>
      <c r="AE45" s="10">
        <f>(1-(AD45/AC45))*100</f>
        <v>71.789703078180338</v>
      </c>
      <c r="AF45" s="4"/>
      <c r="AH45" s="4"/>
      <c r="AJ45" s="4"/>
      <c r="AL45" s="4"/>
      <c r="AN45" s="4"/>
      <c r="AP45" s="4"/>
      <c r="AR45" s="4"/>
      <c r="AT45" s="4"/>
      <c r="AV45" s="4"/>
      <c r="AX45" s="4"/>
      <c r="AZ45" s="4"/>
      <c r="BA45" s="4"/>
      <c r="BB45" s="4"/>
      <c r="BI45" s="5" t="s">
        <v>122</v>
      </c>
      <c r="BJ45" s="5" t="s">
        <v>634</v>
      </c>
      <c r="BK45" s="4" t="s">
        <v>586</v>
      </c>
    </row>
    <row r="46" spans="1:64" s="67" customFormat="1" ht="44.25" x14ac:dyDescent="0.8">
      <c r="A46" s="65">
        <v>45</v>
      </c>
      <c r="B46" s="66">
        <v>28407493</v>
      </c>
      <c r="C46" s="66" t="s">
        <v>15</v>
      </c>
      <c r="D46" s="66">
        <v>2017</v>
      </c>
      <c r="E46" s="66" t="s">
        <v>180</v>
      </c>
      <c r="F46" s="66" t="s">
        <v>6</v>
      </c>
      <c r="G46" s="66" t="s">
        <v>120</v>
      </c>
      <c r="L46" s="68"/>
      <c r="M46" s="69"/>
      <c r="P46" s="69"/>
      <c r="Q46" s="69"/>
      <c r="R46" s="69"/>
      <c r="Z46" s="69"/>
      <c r="AE46" s="69"/>
      <c r="AF46" s="69"/>
      <c r="AH46" s="69"/>
      <c r="AJ46" s="69"/>
      <c r="AL46" s="69"/>
      <c r="AN46" s="69"/>
      <c r="AP46" s="69"/>
      <c r="AR46" s="69"/>
      <c r="AT46" s="69"/>
      <c r="AV46" s="69"/>
      <c r="AX46" s="69"/>
      <c r="AZ46" s="69"/>
      <c r="BA46" s="69"/>
      <c r="BB46" s="69"/>
      <c r="BK46" s="69"/>
      <c r="BL46" s="67" t="s">
        <v>899</v>
      </c>
    </row>
    <row r="47" spans="1:64" s="5" customFormat="1" ht="29.5" x14ac:dyDescent="0.8">
      <c r="A47" s="26">
        <v>46</v>
      </c>
      <c r="B47" s="2">
        <v>29969226</v>
      </c>
      <c r="C47" s="2" t="s">
        <v>7</v>
      </c>
      <c r="D47" s="2">
        <v>2018</v>
      </c>
      <c r="E47" s="2" t="s">
        <v>181</v>
      </c>
      <c r="F47" s="2" t="s">
        <v>6</v>
      </c>
      <c r="G47" s="2" t="s">
        <v>120</v>
      </c>
      <c r="H47" s="5" t="s">
        <v>62</v>
      </c>
      <c r="I47" s="5" t="s">
        <v>80</v>
      </c>
      <c r="J47" s="5">
        <v>75</v>
      </c>
      <c r="L47" s="8" t="s">
        <v>474</v>
      </c>
      <c r="M47" s="4" t="s">
        <v>70</v>
      </c>
      <c r="N47" s="5" t="s">
        <v>65</v>
      </c>
      <c r="O47" s="63" t="s">
        <v>483</v>
      </c>
      <c r="P47" s="4" t="s">
        <v>87</v>
      </c>
      <c r="Q47" s="4"/>
      <c r="R47" s="4" t="s">
        <v>1466</v>
      </c>
      <c r="S47" s="63" t="s">
        <v>900</v>
      </c>
      <c r="Z47" s="4" t="s">
        <v>66</v>
      </c>
      <c r="AA47" s="5" t="s">
        <v>83</v>
      </c>
      <c r="AB47" s="5">
        <v>1</v>
      </c>
      <c r="AE47" s="4"/>
      <c r="AF47" s="4"/>
      <c r="AH47" s="4"/>
      <c r="AJ47" s="4"/>
      <c r="AL47" s="4"/>
      <c r="AN47" s="4"/>
      <c r="AP47" s="4"/>
      <c r="AR47" s="4"/>
      <c r="AT47" s="4"/>
      <c r="AV47" s="4"/>
      <c r="AX47" s="4"/>
      <c r="AZ47" s="4"/>
      <c r="BA47" s="4"/>
      <c r="BB47" s="4"/>
      <c r="BC47" s="5">
        <v>3.5</v>
      </c>
      <c r="BD47" s="63" t="s">
        <v>85</v>
      </c>
      <c r="BE47" s="5">
        <v>2</v>
      </c>
      <c r="BF47" s="63" t="s">
        <v>544</v>
      </c>
      <c r="BI47" s="5" t="s">
        <v>122</v>
      </c>
      <c r="BJ47" s="5" t="s">
        <v>634</v>
      </c>
      <c r="BK47" s="4" t="s">
        <v>598</v>
      </c>
    </row>
    <row r="48" spans="1:64" s="5" customFormat="1" ht="44.25" x14ac:dyDescent="0.8">
      <c r="A48" s="26">
        <v>47</v>
      </c>
      <c r="B48" s="2">
        <v>30869726</v>
      </c>
      <c r="C48" s="2" t="s">
        <v>11</v>
      </c>
      <c r="D48" s="2">
        <v>2019</v>
      </c>
      <c r="E48" s="2" t="s">
        <v>182</v>
      </c>
      <c r="F48" s="2" t="s">
        <v>6</v>
      </c>
      <c r="G48" s="2" t="s">
        <v>120</v>
      </c>
      <c r="H48" s="5" t="s">
        <v>68</v>
      </c>
      <c r="J48" s="5" t="s">
        <v>450</v>
      </c>
      <c r="L48" s="8" t="s">
        <v>475</v>
      </c>
      <c r="M48" s="4" t="s">
        <v>80</v>
      </c>
      <c r="N48" s="5" t="s">
        <v>65</v>
      </c>
      <c r="O48" s="70" t="s">
        <v>903</v>
      </c>
      <c r="P48" s="4" t="s">
        <v>97</v>
      </c>
      <c r="Q48" s="71" t="s">
        <v>558</v>
      </c>
      <c r="R48" s="4" t="s">
        <v>1466</v>
      </c>
      <c r="S48" s="70" t="s">
        <v>902</v>
      </c>
      <c r="U48" s="70" t="s">
        <v>904</v>
      </c>
      <c r="Z48" s="4" t="s">
        <v>77</v>
      </c>
      <c r="AA48" s="5" t="s">
        <v>88</v>
      </c>
      <c r="AB48" s="5">
        <v>1</v>
      </c>
      <c r="AC48" s="5">
        <v>9.7200000000000006</v>
      </c>
      <c r="AD48" s="5">
        <v>1.27</v>
      </c>
      <c r="AE48" s="10">
        <f>(1-(AD48/AC48))*100</f>
        <v>86.934156378600818</v>
      </c>
      <c r="AF48" s="4"/>
      <c r="AH48" s="4"/>
      <c r="AJ48" s="4"/>
      <c r="AL48" s="4"/>
      <c r="AN48" s="4"/>
      <c r="AP48" s="4"/>
      <c r="AR48" s="4"/>
      <c r="AT48" s="4"/>
      <c r="AV48" s="4"/>
      <c r="AX48" s="4"/>
      <c r="AZ48" s="4"/>
      <c r="BA48" s="4"/>
      <c r="BB48" s="4"/>
      <c r="BI48" s="5" t="s">
        <v>122</v>
      </c>
      <c r="BJ48" s="5" t="s">
        <v>549</v>
      </c>
      <c r="BK48" s="4" t="s">
        <v>901</v>
      </c>
    </row>
    <row r="49" spans="1:64" s="5" customFormat="1" x14ac:dyDescent="0.8">
      <c r="A49" s="26">
        <v>48</v>
      </c>
      <c r="B49" s="2">
        <v>30597210</v>
      </c>
      <c r="C49" s="2" t="s">
        <v>12</v>
      </c>
      <c r="D49" s="2">
        <v>2019</v>
      </c>
      <c r="E49" s="2" t="s">
        <v>183</v>
      </c>
      <c r="F49" s="2" t="s">
        <v>6</v>
      </c>
      <c r="G49" s="2" t="s">
        <v>120</v>
      </c>
      <c r="H49" s="5" t="s">
        <v>68</v>
      </c>
      <c r="I49" s="5" t="s">
        <v>79</v>
      </c>
      <c r="J49" s="5" t="s">
        <v>451</v>
      </c>
      <c r="L49" s="8"/>
      <c r="M49" s="4" t="s">
        <v>80</v>
      </c>
      <c r="N49" s="5" t="s">
        <v>65</v>
      </c>
      <c r="O49" s="73" t="s">
        <v>483</v>
      </c>
      <c r="P49" s="4" t="s">
        <v>87</v>
      </c>
      <c r="Q49" s="4"/>
      <c r="R49" s="4" t="s">
        <v>120</v>
      </c>
      <c r="S49" s="73" t="s">
        <v>905</v>
      </c>
      <c r="T49" s="5">
        <v>600</v>
      </c>
      <c r="W49" s="5">
        <v>10.43</v>
      </c>
      <c r="Z49" s="4" t="s">
        <v>72</v>
      </c>
      <c r="AA49" s="5" t="s">
        <v>73</v>
      </c>
      <c r="AB49" s="5">
        <v>1</v>
      </c>
      <c r="AE49" s="4"/>
      <c r="AF49" s="4">
        <v>10.43</v>
      </c>
      <c r="AH49" s="4"/>
      <c r="AI49" s="5">
        <v>2.71</v>
      </c>
      <c r="AJ49" s="10">
        <f t="shared" si="0"/>
        <v>25.982742090124642</v>
      </c>
      <c r="AK49" s="5">
        <v>42.29</v>
      </c>
      <c r="AL49" s="10">
        <f t="shared" si="1"/>
        <v>405.46500479386384</v>
      </c>
      <c r="AM49" s="5">
        <v>38.99</v>
      </c>
      <c r="AN49" s="10">
        <f t="shared" si="2"/>
        <v>373.82550335570471</v>
      </c>
      <c r="AO49" s="5">
        <v>2.71</v>
      </c>
      <c r="AP49" s="10">
        <f t="shared" si="3"/>
        <v>25.982742090124642</v>
      </c>
      <c r="AQ49" s="5">
        <v>0.71</v>
      </c>
      <c r="AR49" s="10">
        <f t="shared" si="4"/>
        <v>6.8072866730584849</v>
      </c>
      <c r="AS49" s="5">
        <v>4.57</v>
      </c>
      <c r="AT49" s="10">
        <f t="shared" si="5"/>
        <v>43.815915627996169</v>
      </c>
      <c r="AV49" s="4"/>
      <c r="AX49" s="4"/>
      <c r="AZ49" s="4"/>
      <c r="BA49" s="4"/>
      <c r="BB49" s="4"/>
      <c r="BC49" s="5">
        <v>405.5</v>
      </c>
      <c r="BD49" s="73" t="s">
        <v>88</v>
      </c>
      <c r="BE49" s="5">
        <v>373.8</v>
      </c>
      <c r="BF49" s="73" t="s">
        <v>544</v>
      </c>
      <c r="BG49" s="5">
        <v>43.8</v>
      </c>
      <c r="BH49" s="73" t="s">
        <v>553</v>
      </c>
      <c r="BI49" s="5" t="s">
        <v>122</v>
      </c>
      <c r="BJ49" s="5" t="s">
        <v>894</v>
      </c>
      <c r="BK49" s="72" t="s">
        <v>607</v>
      </c>
    </row>
    <row r="50" spans="1:64" s="5" customFormat="1" x14ac:dyDescent="0.8">
      <c r="A50" s="26">
        <v>49</v>
      </c>
      <c r="B50" s="2">
        <v>28460158</v>
      </c>
      <c r="C50" s="2" t="s">
        <v>7</v>
      </c>
      <c r="D50" s="2">
        <v>2017</v>
      </c>
      <c r="E50" s="2" t="s">
        <v>184</v>
      </c>
      <c r="F50" s="2" t="s">
        <v>6</v>
      </c>
      <c r="G50" s="2" t="s">
        <v>120</v>
      </c>
      <c r="H50" s="5" t="s">
        <v>62</v>
      </c>
      <c r="I50" s="5" t="s">
        <v>112</v>
      </c>
      <c r="J50" s="5">
        <v>120</v>
      </c>
      <c r="L50" s="8" t="s">
        <v>476</v>
      </c>
      <c r="M50" s="4" t="s">
        <v>64</v>
      </c>
      <c r="N50" s="5" t="s">
        <v>105</v>
      </c>
      <c r="O50" s="73" t="s">
        <v>909</v>
      </c>
      <c r="P50" s="4" t="s">
        <v>80</v>
      </c>
      <c r="Q50" s="72" t="s">
        <v>910</v>
      </c>
      <c r="R50" s="4" t="s">
        <v>1466</v>
      </c>
      <c r="S50" s="73" t="s">
        <v>907</v>
      </c>
      <c r="T50" s="5">
        <v>2</v>
      </c>
      <c r="V50" s="73" t="s">
        <v>908</v>
      </c>
      <c r="Z50" s="4" t="s">
        <v>77</v>
      </c>
      <c r="AA50" s="5" t="s">
        <v>94</v>
      </c>
      <c r="AB50" s="5">
        <v>1</v>
      </c>
      <c r="AC50" s="5">
        <v>15.37</v>
      </c>
      <c r="AD50" s="5">
        <v>3.13</v>
      </c>
      <c r="AE50" s="10">
        <f>(1-(AD50/AC50))*100</f>
        <v>79.63565387117761</v>
      </c>
      <c r="AF50" s="4">
        <v>11.65</v>
      </c>
      <c r="AH50" s="4"/>
      <c r="AI50" s="5">
        <v>3.32</v>
      </c>
      <c r="AJ50" s="10">
        <f t="shared" si="0"/>
        <v>28.497854077253219</v>
      </c>
      <c r="AK50" s="5">
        <v>45.97</v>
      </c>
      <c r="AL50" s="10">
        <f t="shared" si="1"/>
        <v>394.59227467811155</v>
      </c>
      <c r="AM50" s="5">
        <v>18.46</v>
      </c>
      <c r="AN50" s="10">
        <f t="shared" si="2"/>
        <v>158.45493562231758</v>
      </c>
      <c r="AO50" s="5">
        <v>1.79</v>
      </c>
      <c r="AP50" s="10">
        <f t="shared" si="3"/>
        <v>15.364806866952788</v>
      </c>
      <c r="AR50" s="4"/>
      <c r="AS50" s="5">
        <v>1.43</v>
      </c>
      <c r="AT50" s="10">
        <f t="shared" si="5"/>
        <v>12.274678111587983</v>
      </c>
      <c r="AV50" s="4"/>
      <c r="AX50" s="4"/>
      <c r="AZ50" s="4"/>
      <c r="BA50" s="4"/>
      <c r="BB50" s="4"/>
      <c r="BC50" s="5">
        <v>394.6</v>
      </c>
      <c r="BD50" s="73" t="s">
        <v>85</v>
      </c>
      <c r="BE50" s="5">
        <v>158.5</v>
      </c>
      <c r="BF50" s="73" t="s">
        <v>544</v>
      </c>
      <c r="BG50" s="5">
        <v>28.5</v>
      </c>
      <c r="BH50" s="73" t="s">
        <v>650</v>
      </c>
      <c r="BI50" s="5" t="s">
        <v>122</v>
      </c>
      <c r="BJ50" s="5" t="s">
        <v>906</v>
      </c>
      <c r="BK50" s="4" t="s">
        <v>586</v>
      </c>
    </row>
    <row r="51" spans="1:64" s="5" customFormat="1" ht="89.25" thickBot="1" x14ac:dyDescent="0.95">
      <c r="A51" s="27">
        <v>50</v>
      </c>
      <c r="B51" s="13">
        <v>29268142</v>
      </c>
      <c r="C51" s="14" t="s">
        <v>15</v>
      </c>
      <c r="D51" s="14">
        <v>2018</v>
      </c>
      <c r="E51" s="14" t="s">
        <v>185</v>
      </c>
      <c r="F51" s="14" t="s">
        <v>6</v>
      </c>
      <c r="G51" s="14" t="s">
        <v>120</v>
      </c>
      <c r="H51" s="17" t="s">
        <v>68</v>
      </c>
      <c r="I51" s="17" t="s">
        <v>79</v>
      </c>
      <c r="J51" s="56" t="s">
        <v>452</v>
      </c>
      <c r="K51" s="17" t="s">
        <v>454</v>
      </c>
      <c r="L51" s="18" t="s">
        <v>477</v>
      </c>
      <c r="M51" s="15" t="s">
        <v>70</v>
      </c>
      <c r="N51" s="17" t="s">
        <v>672</v>
      </c>
      <c r="O51" s="74" t="s">
        <v>911</v>
      </c>
      <c r="P51" s="15" t="s">
        <v>80</v>
      </c>
      <c r="Q51" s="75" t="s">
        <v>491</v>
      </c>
      <c r="R51" s="15" t="s">
        <v>120</v>
      </c>
      <c r="S51" s="17"/>
      <c r="T51" s="17">
        <v>20</v>
      </c>
      <c r="U51" s="17"/>
      <c r="V51" s="17"/>
      <c r="W51" s="17"/>
      <c r="X51" s="17"/>
      <c r="Y51" s="17"/>
      <c r="Z51" s="15" t="s">
        <v>77</v>
      </c>
      <c r="AA51" s="17" t="s">
        <v>73</v>
      </c>
      <c r="AB51" s="17">
        <v>9</v>
      </c>
      <c r="AC51" s="17" t="s">
        <v>722</v>
      </c>
      <c r="AD51" s="17" t="s">
        <v>765</v>
      </c>
      <c r="AE51" s="19">
        <f>(1-(AD51/AC51))*100</f>
        <v>82.572751969042542</v>
      </c>
      <c r="AF51" s="19"/>
      <c r="AG51" s="17"/>
      <c r="AH51" s="15" t="e">
        <f t="shared" si="7"/>
        <v>#DIV/0!</v>
      </c>
      <c r="AI51" s="17"/>
      <c r="AJ51" s="15" t="e">
        <f t="shared" si="0"/>
        <v>#DIV/0!</v>
      </c>
      <c r="AK51" s="17"/>
      <c r="AL51" s="15" t="e">
        <f t="shared" si="1"/>
        <v>#DIV/0!</v>
      </c>
      <c r="AM51" s="17"/>
      <c r="AN51" s="15" t="e">
        <f t="shared" si="2"/>
        <v>#DIV/0!</v>
      </c>
      <c r="AO51" s="17"/>
      <c r="AP51" s="15" t="e">
        <f t="shared" si="3"/>
        <v>#DIV/0!</v>
      </c>
      <c r="AQ51" s="17"/>
      <c r="AR51" s="15" t="e">
        <f t="shared" si="4"/>
        <v>#DIV/0!</v>
      </c>
      <c r="AS51" s="17"/>
      <c r="AT51" s="15" t="e">
        <f t="shared" si="5"/>
        <v>#DIV/0!</v>
      </c>
      <c r="AU51" s="17"/>
      <c r="AV51" s="15" t="e">
        <f t="shared" ref="AV51:AV62" si="12">(AU51*100)/AF51</f>
        <v>#DIV/0!</v>
      </c>
      <c r="AW51" s="17"/>
      <c r="AX51" s="15" t="e">
        <f t="shared" si="8"/>
        <v>#DIV/0!</v>
      </c>
      <c r="AY51" s="17"/>
      <c r="AZ51" s="15" t="e">
        <f t="shared" si="9"/>
        <v>#DIV/0!</v>
      </c>
      <c r="BA51" s="15"/>
      <c r="BB51" s="15" t="e">
        <f t="shared" si="6"/>
        <v>#DIV/0!</v>
      </c>
      <c r="BC51" s="17"/>
      <c r="BD51" s="17"/>
      <c r="BE51" s="17"/>
      <c r="BF51" s="17"/>
      <c r="BG51" s="17"/>
      <c r="BH51" s="17"/>
      <c r="BI51" s="17"/>
      <c r="BJ51" s="17" t="s">
        <v>638</v>
      </c>
      <c r="BK51" s="15"/>
      <c r="BL51" s="17"/>
    </row>
    <row r="52" spans="1:64" s="5" customFormat="1" ht="44.25" x14ac:dyDescent="0.8">
      <c r="A52" s="26">
        <v>51</v>
      </c>
      <c r="B52" s="12">
        <v>28118704</v>
      </c>
      <c r="C52" s="2" t="s">
        <v>9</v>
      </c>
      <c r="D52" s="2">
        <v>2017</v>
      </c>
      <c r="E52" s="2" t="s">
        <v>186</v>
      </c>
      <c r="F52" s="2" t="s">
        <v>6</v>
      </c>
      <c r="G52" s="2" t="s">
        <v>120</v>
      </c>
      <c r="H52" s="5" t="s">
        <v>62</v>
      </c>
      <c r="I52" s="5" t="s">
        <v>112</v>
      </c>
      <c r="J52" s="5">
        <v>200</v>
      </c>
      <c r="L52" s="8" t="s">
        <v>478</v>
      </c>
      <c r="M52" s="4" t="s">
        <v>80</v>
      </c>
      <c r="N52" s="5" t="s">
        <v>81</v>
      </c>
      <c r="O52" s="73" t="s">
        <v>913</v>
      </c>
      <c r="P52" s="4" t="s">
        <v>80</v>
      </c>
      <c r="Q52" s="4" t="s">
        <v>492</v>
      </c>
      <c r="R52" s="4" t="s">
        <v>134</v>
      </c>
      <c r="S52" s="73" t="s">
        <v>912</v>
      </c>
      <c r="U52" s="73" t="s">
        <v>915</v>
      </c>
      <c r="Z52" s="4" t="s">
        <v>77</v>
      </c>
      <c r="AA52" s="5" t="s">
        <v>67</v>
      </c>
      <c r="AB52" s="5">
        <v>1</v>
      </c>
      <c r="AC52" s="5" t="s">
        <v>511</v>
      </c>
      <c r="AD52" s="5" t="s">
        <v>512</v>
      </c>
      <c r="AE52" s="10">
        <f t="shared" ref="AE52:AE113" si="13">(1-(AD52/AC52))*100</f>
        <v>98.491219391540923</v>
      </c>
      <c r="AF52" s="10">
        <v>39.909999999999997</v>
      </c>
      <c r="AH52" s="4"/>
      <c r="AI52" s="5">
        <v>43.52</v>
      </c>
      <c r="AJ52" s="10">
        <f t="shared" si="0"/>
        <v>109.04535204209472</v>
      </c>
      <c r="AK52" s="5">
        <v>275.93</v>
      </c>
      <c r="AL52" s="10">
        <f t="shared" si="1"/>
        <v>691.38060636431976</v>
      </c>
      <c r="AM52" s="5">
        <v>511.11</v>
      </c>
      <c r="AN52" s="10">
        <f t="shared" si="2"/>
        <v>1280.6564770734153</v>
      </c>
      <c r="AO52" s="5">
        <v>250.93</v>
      </c>
      <c r="AP52" s="10">
        <f t="shared" si="3"/>
        <v>628.73966424455034</v>
      </c>
      <c r="AR52" s="4"/>
      <c r="AS52" s="5">
        <v>33.33</v>
      </c>
      <c r="AT52" s="10">
        <f t="shared" si="5"/>
        <v>83.512904034076684</v>
      </c>
      <c r="AV52" s="4"/>
      <c r="AX52" s="4"/>
      <c r="AZ52" s="4"/>
      <c r="BA52" s="4"/>
      <c r="BB52" s="4"/>
      <c r="BC52" s="5">
        <v>1280.7</v>
      </c>
      <c r="BD52" s="73" t="s">
        <v>544</v>
      </c>
      <c r="BE52" s="5">
        <v>691.4</v>
      </c>
      <c r="BF52" s="73" t="s">
        <v>85</v>
      </c>
      <c r="BG52" s="5">
        <v>628.70000000000005</v>
      </c>
      <c r="BH52" s="73" t="s">
        <v>88</v>
      </c>
      <c r="BI52" s="5" t="s">
        <v>122</v>
      </c>
      <c r="BJ52" s="5" t="s">
        <v>634</v>
      </c>
      <c r="BK52" s="4" t="s">
        <v>914</v>
      </c>
    </row>
    <row r="53" spans="1:64" s="5" customFormat="1" x14ac:dyDescent="0.8">
      <c r="A53" s="26">
        <v>52</v>
      </c>
      <c r="B53" s="11">
        <v>25630756</v>
      </c>
      <c r="C53" s="2" t="s">
        <v>13</v>
      </c>
      <c r="D53" s="2">
        <v>2015</v>
      </c>
      <c r="E53" s="2" t="s">
        <v>187</v>
      </c>
      <c r="F53" s="2" t="s">
        <v>6</v>
      </c>
      <c r="G53" s="2" t="s">
        <v>120</v>
      </c>
      <c r="H53" s="5" t="s">
        <v>62</v>
      </c>
      <c r="I53" s="5" t="s">
        <v>112</v>
      </c>
      <c r="J53" s="5">
        <v>1</v>
      </c>
      <c r="L53" s="8"/>
      <c r="M53" s="4" t="s">
        <v>64</v>
      </c>
      <c r="N53" s="5" t="s">
        <v>81</v>
      </c>
      <c r="O53" s="5" t="s">
        <v>484</v>
      </c>
      <c r="P53" s="4" t="s">
        <v>87</v>
      </c>
      <c r="Q53" s="4"/>
      <c r="R53" s="4" t="s">
        <v>120</v>
      </c>
      <c r="U53" s="5" t="s">
        <v>496</v>
      </c>
      <c r="Z53" s="4" t="s">
        <v>77</v>
      </c>
      <c r="AA53" s="5" t="s">
        <v>85</v>
      </c>
      <c r="AB53" s="5">
        <v>1</v>
      </c>
      <c r="AC53" s="5" t="s">
        <v>723</v>
      </c>
      <c r="AD53" s="5" t="s">
        <v>766</v>
      </c>
      <c r="AE53" s="10">
        <f t="shared" si="13"/>
        <v>79.096138896087069</v>
      </c>
      <c r="AF53" s="10"/>
      <c r="AH53" s="4"/>
      <c r="AJ53" s="4"/>
      <c r="AL53" s="4"/>
      <c r="AN53" s="4"/>
      <c r="AP53" s="4"/>
      <c r="AR53" s="4"/>
      <c r="AT53" s="4"/>
      <c r="AV53" s="4"/>
      <c r="AX53" s="4"/>
      <c r="AZ53" s="4"/>
      <c r="BA53" s="4"/>
      <c r="BB53" s="4"/>
      <c r="BI53" s="5" t="s">
        <v>80</v>
      </c>
      <c r="BJ53" s="5" t="s">
        <v>80</v>
      </c>
      <c r="BK53" s="4" t="s">
        <v>87</v>
      </c>
    </row>
    <row r="54" spans="1:64" s="5" customFormat="1" x14ac:dyDescent="0.8">
      <c r="A54" s="26">
        <v>53</v>
      </c>
      <c r="B54" s="11">
        <v>27882633</v>
      </c>
      <c r="C54" s="2" t="s">
        <v>5</v>
      </c>
      <c r="D54" s="2">
        <v>2016</v>
      </c>
      <c r="E54" s="2" t="s">
        <v>188</v>
      </c>
      <c r="F54" s="2" t="s">
        <v>6</v>
      </c>
      <c r="G54" s="2" t="s">
        <v>120</v>
      </c>
      <c r="H54" s="5" t="s">
        <v>68</v>
      </c>
      <c r="I54" s="5" t="s">
        <v>79</v>
      </c>
      <c r="J54" s="5" t="s">
        <v>742</v>
      </c>
      <c r="L54" s="8"/>
      <c r="M54" s="4" t="s">
        <v>64</v>
      </c>
      <c r="N54" s="5" t="s">
        <v>81</v>
      </c>
      <c r="O54" s="5" t="s">
        <v>485</v>
      </c>
      <c r="P54" s="4"/>
      <c r="Q54" s="4"/>
      <c r="R54" s="4" t="s">
        <v>1466</v>
      </c>
      <c r="S54" s="73" t="s">
        <v>916</v>
      </c>
      <c r="U54" s="5" t="s">
        <v>497</v>
      </c>
      <c r="X54" s="5" t="s">
        <v>729</v>
      </c>
      <c r="Y54" s="5" t="s">
        <v>728</v>
      </c>
      <c r="Z54" s="4"/>
      <c r="AE54" s="4"/>
      <c r="AF54" s="10"/>
      <c r="AH54" s="4"/>
      <c r="AJ54" s="4"/>
      <c r="AL54" s="4"/>
      <c r="AN54" s="4"/>
      <c r="AP54" s="4"/>
      <c r="AR54" s="4"/>
      <c r="AT54" s="4"/>
      <c r="AV54" s="4"/>
      <c r="AX54" s="4"/>
      <c r="AZ54" s="4"/>
      <c r="BA54" s="4"/>
      <c r="BB54" s="4"/>
      <c r="BI54" s="5" t="s">
        <v>80</v>
      </c>
      <c r="BJ54" s="5" t="s">
        <v>80</v>
      </c>
      <c r="BK54" s="4" t="s">
        <v>87</v>
      </c>
    </row>
    <row r="55" spans="1:64" s="5" customFormat="1" ht="73.75" x14ac:dyDescent="0.8">
      <c r="A55" s="26">
        <v>54</v>
      </c>
      <c r="B55" s="11">
        <v>29558152</v>
      </c>
      <c r="C55" s="2" t="s">
        <v>14</v>
      </c>
      <c r="D55" s="2">
        <v>2018</v>
      </c>
      <c r="E55" s="2" t="s">
        <v>189</v>
      </c>
      <c r="F55" s="2" t="s">
        <v>6</v>
      </c>
      <c r="G55" s="2" t="s">
        <v>120</v>
      </c>
      <c r="H55" s="5" t="s">
        <v>68</v>
      </c>
      <c r="I55" s="5" t="s">
        <v>86</v>
      </c>
      <c r="J55" s="5">
        <v>60</v>
      </c>
      <c r="L55" s="8" t="s">
        <v>479</v>
      </c>
      <c r="M55" s="4"/>
      <c r="N55" s="5" t="s">
        <v>80</v>
      </c>
      <c r="O55" s="76" t="s">
        <v>918</v>
      </c>
      <c r="P55" s="4" t="s">
        <v>87</v>
      </c>
      <c r="Q55" s="4"/>
      <c r="R55" s="4" t="s">
        <v>80</v>
      </c>
      <c r="S55" s="76" t="s">
        <v>919</v>
      </c>
      <c r="U55" s="5" t="s">
        <v>498</v>
      </c>
      <c r="Z55" s="4" t="s">
        <v>66</v>
      </c>
      <c r="AA55" s="5" t="s">
        <v>73</v>
      </c>
      <c r="AB55" s="5">
        <v>2</v>
      </c>
      <c r="AC55" s="5">
        <v>1143</v>
      </c>
      <c r="AD55" s="5" t="s">
        <v>767</v>
      </c>
      <c r="AE55" s="10">
        <f t="shared" si="13"/>
        <v>74.750656167979002</v>
      </c>
      <c r="AF55" s="10"/>
      <c r="AH55" s="4"/>
      <c r="AJ55" s="4"/>
      <c r="AL55" s="4"/>
      <c r="AN55" s="4"/>
      <c r="AP55" s="4"/>
      <c r="AR55" s="4"/>
      <c r="AT55" s="4"/>
      <c r="AV55" s="4"/>
      <c r="AX55" s="4"/>
      <c r="AZ55" s="4"/>
      <c r="BA55" s="4"/>
      <c r="BB55" s="4"/>
      <c r="BI55" s="5" t="s">
        <v>123</v>
      </c>
      <c r="BJ55" s="5" t="s">
        <v>634</v>
      </c>
      <c r="BK55" s="4" t="s">
        <v>87</v>
      </c>
      <c r="BL55" s="76" t="s">
        <v>917</v>
      </c>
    </row>
    <row r="56" spans="1:64" s="5" customFormat="1" ht="44.25" x14ac:dyDescent="0.8">
      <c r="A56" s="26">
        <v>55</v>
      </c>
      <c r="B56" s="11">
        <v>28829476</v>
      </c>
      <c r="C56" s="2" t="s">
        <v>11</v>
      </c>
      <c r="D56" s="2">
        <v>2017</v>
      </c>
      <c r="E56" s="2" t="s">
        <v>19</v>
      </c>
      <c r="F56" s="2" t="s">
        <v>6</v>
      </c>
      <c r="G56" s="2" t="s">
        <v>120</v>
      </c>
      <c r="H56" s="5" t="s">
        <v>62</v>
      </c>
      <c r="I56" s="5" t="s">
        <v>112</v>
      </c>
      <c r="J56" s="5" t="s">
        <v>453</v>
      </c>
      <c r="K56" s="5" t="s">
        <v>455</v>
      </c>
      <c r="L56" s="8" t="s">
        <v>480</v>
      </c>
      <c r="M56" s="4" t="s">
        <v>64</v>
      </c>
      <c r="N56" s="5" t="s">
        <v>97</v>
      </c>
      <c r="O56" s="5" t="s">
        <v>486</v>
      </c>
      <c r="P56" s="4" t="s">
        <v>87</v>
      </c>
      <c r="Q56" s="4"/>
      <c r="R56" s="4" t="s">
        <v>1466</v>
      </c>
      <c r="S56" s="76" t="s">
        <v>920</v>
      </c>
      <c r="T56" s="76" t="s">
        <v>921</v>
      </c>
      <c r="V56" s="76" t="s">
        <v>922</v>
      </c>
      <c r="Z56" s="4" t="s">
        <v>77</v>
      </c>
      <c r="AA56" s="5" t="s">
        <v>92</v>
      </c>
      <c r="AB56" s="5">
        <v>4</v>
      </c>
      <c r="AC56" s="5" t="s">
        <v>724</v>
      </c>
      <c r="AD56" s="5" t="s">
        <v>768</v>
      </c>
      <c r="AE56" s="10">
        <f t="shared" si="13"/>
        <v>72.058823529411768</v>
      </c>
      <c r="AF56" s="10"/>
      <c r="AH56" s="4"/>
      <c r="AJ56" s="4"/>
      <c r="AL56" s="4"/>
      <c r="AN56" s="4"/>
      <c r="AP56" s="4"/>
      <c r="AR56" s="4"/>
      <c r="AT56" s="4"/>
      <c r="AV56" s="4"/>
      <c r="AX56" s="4"/>
      <c r="AZ56" s="4"/>
      <c r="BA56" s="4"/>
      <c r="BB56" s="4"/>
      <c r="BI56" s="5" t="s">
        <v>123</v>
      </c>
      <c r="BJ56" s="5" t="s">
        <v>115</v>
      </c>
      <c r="BK56" s="4" t="s">
        <v>87</v>
      </c>
    </row>
    <row r="57" spans="1:64" s="5" customFormat="1" x14ac:dyDescent="0.8">
      <c r="A57" s="26">
        <v>56</v>
      </c>
      <c r="B57" s="11">
        <v>29072767</v>
      </c>
      <c r="C57" s="2" t="s">
        <v>11</v>
      </c>
      <c r="D57" s="2">
        <v>2017</v>
      </c>
      <c r="E57" s="2" t="s">
        <v>190</v>
      </c>
      <c r="F57" s="2" t="s">
        <v>6</v>
      </c>
      <c r="G57" s="2" t="s">
        <v>120</v>
      </c>
      <c r="H57" s="5" t="s">
        <v>68</v>
      </c>
      <c r="I57" s="5" t="s">
        <v>86</v>
      </c>
      <c r="J57" s="5" t="s">
        <v>743</v>
      </c>
      <c r="L57" s="8"/>
      <c r="M57" s="4" t="s">
        <v>64</v>
      </c>
      <c r="N57" s="5" t="s">
        <v>87</v>
      </c>
      <c r="P57" s="4" t="s">
        <v>87</v>
      </c>
      <c r="Q57" s="4"/>
      <c r="R57" s="4" t="s">
        <v>120</v>
      </c>
      <c r="T57" s="5">
        <v>50</v>
      </c>
      <c r="V57" s="5" t="s">
        <v>501</v>
      </c>
      <c r="Z57" s="4" t="s">
        <v>131</v>
      </c>
      <c r="AA57" s="5" t="s">
        <v>85</v>
      </c>
      <c r="AE57" s="10">
        <v>55</v>
      </c>
      <c r="AF57" s="10"/>
      <c r="AH57" s="4"/>
      <c r="AJ57" s="4"/>
      <c r="AL57" s="4"/>
      <c r="AN57" s="4"/>
      <c r="AP57" s="4"/>
      <c r="AR57" s="4"/>
      <c r="AT57" s="4"/>
      <c r="AV57" s="4"/>
      <c r="AX57" s="4"/>
      <c r="AZ57" s="4"/>
      <c r="BA57" s="4"/>
      <c r="BB57" s="4"/>
      <c r="BI57" s="5" t="s">
        <v>123</v>
      </c>
      <c r="BJ57" s="5" t="s">
        <v>80</v>
      </c>
      <c r="BK57" s="4" t="s">
        <v>87</v>
      </c>
    </row>
    <row r="58" spans="1:64" s="5" customFormat="1" ht="73.75" x14ac:dyDescent="0.8">
      <c r="A58" s="26">
        <v>57</v>
      </c>
      <c r="B58" s="11">
        <v>30668088</v>
      </c>
      <c r="C58" s="2" t="s">
        <v>9</v>
      </c>
      <c r="D58" s="2">
        <v>2019</v>
      </c>
      <c r="E58" s="2" t="s">
        <v>191</v>
      </c>
      <c r="F58" s="2" t="s">
        <v>6</v>
      </c>
      <c r="G58" s="2" t="s">
        <v>120</v>
      </c>
      <c r="H58" s="5" t="s">
        <v>68</v>
      </c>
      <c r="I58" s="5" t="s">
        <v>79</v>
      </c>
      <c r="J58" s="5">
        <v>210</v>
      </c>
      <c r="L58" s="8" t="s">
        <v>481</v>
      </c>
      <c r="M58" s="4" t="s">
        <v>70</v>
      </c>
      <c r="N58" s="5" t="s">
        <v>80</v>
      </c>
      <c r="O58" s="163" t="s">
        <v>487</v>
      </c>
      <c r="P58" s="4" t="s">
        <v>87</v>
      </c>
      <c r="Q58" s="4"/>
      <c r="R58" s="4" t="s">
        <v>134</v>
      </c>
      <c r="S58" s="77" t="s">
        <v>923</v>
      </c>
      <c r="T58" s="5">
        <v>25</v>
      </c>
      <c r="V58" s="5" t="s">
        <v>502</v>
      </c>
      <c r="W58" s="5" t="s">
        <v>734</v>
      </c>
      <c r="Z58" s="4" t="s">
        <v>66</v>
      </c>
      <c r="AA58" s="5" t="s">
        <v>73</v>
      </c>
      <c r="AC58" s="5" t="s">
        <v>725</v>
      </c>
      <c r="AD58" s="5" t="s">
        <v>769</v>
      </c>
      <c r="AE58" s="10">
        <f t="shared" si="13"/>
        <v>93.082811412665279</v>
      </c>
      <c r="AF58" s="10">
        <v>9.08</v>
      </c>
      <c r="AH58" s="4"/>
      <c r="AI58" s="5">
        <v>4.6100000000000003</v>
      </c>
      <c r="AJ58" s="10">
        <f t="shared" si="0"/>
        <v>50.770925110132161</v>
      </c>
      <c r="AK58" s="5">
        <v>35.82</v>
      </c>
      <c r="AL58" s="10">
        <f t="shared" si="1"/>
        <v>394.49339207048456</v>
      </c>
      <c r="AM58" s="5">
        <v>28.94</v>
      </c>
      <c r="AN58" s="10">
        <f t="shared" si="2"/>
        <v>318.72246696035239</v>
      </c>
      <c r="AO58" s="5">
        <v>7.87</v>
      </c>
      <c r="AP58" s="10">
        <f t="shared" si="3"/>
        <v>86.674008810572687</v>
      </c>
      <c r="AR58" s="4"/>
      <c r="AS58" s="5">
        <v>2.48</v>
      </c>
      <c r="AT58" s="10">
        <f t="shared" si="5"/>
        <v>27.312775330396477</v>
      </c>
      <c r="AV58" s="4"/>
      <c r="AX58" s="4"/>
      <c r="AZ58" s="4"/>
      <c r="BA58" s="4"/>
      <c r="BB58" s="4"/>
      <c r="BC58" s="5">
        <v>394.5</v>
      </c>
      <c r="BD58" s="77" t="s">
        <v>85</v>
      </c>
      <c r="BE58" s="5">
        <v>318.7</v>
      </c>
      <c r="BF58" s="77" t="s">
        <v>544</v>
      </c>
      <c r="BG58" s="5">
        <v>86.7</v>
      </c>
      <c r="BH58" s="77" t="s">
        <v>88</v>
      </c>
      <c r="BI58" s="5" t="s">
        <v>122</v>
      </c>
      <c r="BJ58" s="5" t="s">
        <v>638</v>
      </c>
      <c r="BK58" s="4" t="s">
        <v>924</v>
      </c>
    </row>
    <row r="59" spans="1:64" s="5" customFormat="1" x14ac:dyDescent="0.8">
      <c r="A59" s="26">
        <v>58</v>
      </c>
      <c r="B59" s="11">
        <v>27619238</v>
      </c>
      <c r="C59" s="2" t="s">
        <v>15</v>
      </c>
      <c r="D59" s="2">
        <v>2016</v>
      </c>
      <c r="E59" s="2" t="s">
        <v>192</v>
      </c>
      <c r="F59" s="2" t="s">
        <v>6</v>
      </c>
      <c r="G59" s="2" t="s">
        <v>120</v>
      </c>
      <c r="H59" s="5" t="s">
        <v>62</v>
      </c>
      <c r="I59" s="5" t="s">
        <v>112</v>
      </c>
      <c r="J59" s="5">
        <v>10</v>
      </c>
      <c r="L59" s="8" t="s">
        <v>482</v>
      </c>
      <c r="M59" s="4" t="s">
        <v>64</v>
      </c>
      <c r="N59" s="5" t="s">
        <v>65</v>
      </c>
      <c r="O59" s="5" t="s">
        <v>488</v>
      </c>
      <c r="P59" s="4" t="s">
        <v>87</v>
      </c>
      <c r="Q59" s="4"/>
      <c r="R59" s="4" t="s">
        <v>120</v>
      </c>
      <c r="U59" s="5" t="s">
        <v>499</v>
      </c>
      <c r="Z59" s="4" t="s">
        <v>77</v>
      </c>
      <c r="AA59" s="5" t="s">
        <v>73</v>
      </c>
      <c r="AB59" s="5">
        <v>1</v>
      </c>
      <c r="AC59" s="5" t="s">
        <v>726</v>
      </c>
      <c r="AD59" s="5" t="s">
        <v>770</v>
      </c>
      <c r="AE59" s="10">
        <f t="shared" si="13"/>
        <v>97.261504805062899</v>
      </c>
      <c r="AF59" s="10"/>
      <c r="AH59" s="4"/>
      <c r="AJ59" s="4"/>
      <c r="AL59" s="4"/>
      <c r="AN59" s="4"/>
      <c r="AP59" s="4"/>
      <c r="AR59" s="4"/>
      <c r="AT59" s="4"/>
      <c r="AV59" s="4"/>
      <c r="AX59" s="4"/>
      <c r="AZ59" s="4"/>
      <c r="BA59" s="4"/>
      <c r="BB59" s="4"/>
      <c r="BI59" s="5" t="s">
        <v>122</v>
      </c>
      <c r="BJ59" s="5" t="s">
        <v>634</v>
      </c>
      <c r="BK59" s="4" t="s">
        <v>579</v>
      </c>
    </row>
    <row r="60" spans="1:64" s="5" customFormat="1" ht="59" x14ac:dyDescent="0.8">
      <c r="A60" s="26">
        <v>59</v>
      </c>
      <c r="B60" s="11">
        <v>24927683</v>
      </c>
      <c r="C60" s="2" t="s">
        <v>15</v>
      </c>
      <c r="D60" s="2">
        <v>2014</v>
      </c>
      <c r="E60" s="2" t="s">
        <v>193</v>
      </c>
      <c r="F60" s="2" t="s">
        <v>6</v>
      </c>
      <c r="G60" s="2" t="s">
        <v>120</v>
      </c>
      <c r="H60" s="5" t="s">
        <v>68</v>
      </c>
      <c r="I60" s="5" t="s">
        <v>79</v>
      </c>
      <c r="J60" s="5" t="s">
        <v>508</v>
      </c>
      <c r="L60" s="8"/>
      <c r="M60" s="4" t="s">
        <v>64</v>
      </c>
      <c r="N60" s="5" t="s">
        <v>65</v>
      </c>
      <c r="O60" s="5" t="s">
        <v>489</v>
      </c>
      <c r="P60" s="4"/>
      <c r="Q60" s="4"/>
      <c r="R60" s="4" t="s">
        <v>120</v>
      </c>
      <c r="U60" s="5" t="s">
        <v>500</v>
      </c>
      <c r="V60" s="5" t="s">
        <v>503</v>
      </c>
      <c r="Z60" s="4" t="s">
        <v>77</v>
      </c>
      <c r="AA60" s="5" t="s">
        <v>67</v>
      </c>
      <c r="AB60" s="5">
        <v>7</v>
      </c>
      <c r="AC60" s="5" t="s">
        <v>727</v>
      </c>
      <c r="AD60" s="5" t="s">
        <v>771</v>
      </c>
      <c r="AE60" s="10">
        <f t="shared" si="13"/>
        <v>53.547297297297305</v>
      </c>
      <c r="AF60" s="10">
        <v>22.79</v>
      </c>
      <c r="AH60" s="4"/>
      <c r="AI60" s="5">
        <v>1.0900000000000001</v>
      </c>
      <c r="AJ60" s="10">
        <f t="shared" si="0"/>
        <v>4.7827994734532702</v>
      </c>
      <c r="AK60" s="5">
        <v>87.91</v>
      </c>
      <c r="AL60" s="10">
        <f t="shared" si="1"/>
        <v>385.73935936814394</v>
      </c>
      <c r="AM60" s="5">
        <v>411.32</v>
      </c>
      <c r="AN60" s="10">
        <f t="shared" si="2"/>
        <v>1804.8266783677052</v>
      </c>
      <c r="AO60" s="5">
        <v>10.85</v>
      </c>
      <c r="AP60" s="10">
        <f t="shared" si="3"/>
        <v>47.608600263273367</v>
      </c>
      <c r="AR60" s="4"/>
      <c r="AS60" s="5">
        <v>3.26</v>
      </c>
      <c r="AT60" s="10">
        <f t="shared" si="5"/>
        <v>14.304519526107942</v>
      </c>
      <c r="AV60" s="4"/>
      <c r="AX60" s="4"/>
      <c r="AZ60" s="4"/>
      <c r="BA60" s="4"/>
      <c r="BB60" s="4"/>
      <c r="BC60" s="5">
        <v>1804.8</v>
      </c>
      <c r="BD60" s="77" t="s">
        <v>544</v>
      </c>
      <c r="BE60" s="5">
        <v>385.7</v>
      </c>
      <c r="BF60" s="77" t="s">
        <v>85</v>
      </c>
      <c r="BG60" s="5">
        <v>47.6</v>
      </c>
      <c r="BH60" s="77" t="s">
        <v>88</v>
      </c>
      <c r="BI60" s="5" t="s">
        <v>122</v>
      </c>
      <c r="BJ60" s="5" t="s">
        <v>80</v>
      </c>
      <c r="BK60" s="4" t="s">
        <v>607</v>
      </c>
    </row>
    <row r="61" spans="1:64" s="5" customFormat="1" ht="30.25" thickBot="1" x14ac:dyDescent="0.95">
      <c r="A61" s="27">
        <v>60</v>
      </c>
      <c r="B61" s="13">
        <v>29125675</v>
      </c>
      <c r="C61" s="14" t="s">
        <v>5</v>
      </c>
      <c r="D61" s="14">
        <v>2018</v>
      </c>
      <c r="E61" s="14" t="s">
        <v>194</v>
      </c>
      <c r="F61" s="14" t="s">
        <v>6</v>
      </c>
      <c r="G61" s="14" t="s">
        <v>120</v>
      </c>
      <c r="H61" s="17" t="s">
        <v>62</v>
      </c>
      <c r="I61" s="17" t="s">
        <v>112</v>
      </c>
      <c r="J61" s="17" t="s">
        <v>452</v>
      </c>
      <c r="K61" s="17" t="s">
        <v>456</v>
      </c>
      <c r="L61" s="18"/>
      <c r="M61" s="15" t="s">
        <v>70</v>
      </c>
      <c r="N61" s="17" t="s">
        <v>80</v>
      </c>
      <c r="O61" s="17" t="s">
        <v>490</v>
      </c>
      <c r="P61" s="15" t="s">
        <v>80</v>
      </c>
      <c r="Q61" s="15" t="s">
        <v>493</v>
      </c>
      <c r="R61" s="15" t="s">
        <v>120</v>
      </c>
      <c r="S61" s="17"/>
      <c r="T61" s="17"/>
      <c r="U61" s="78" t="s">
        <v>925</v>
      </c>
      <c r="V61" s="17"/>
      <c r="W61" s="17"/>
      <c r="X61" s="17"/>
      <c r="Y61" s="17"/>
      <c r="Z61" s="15" t="s">
        <v>66</v>
      </c>
      <c r="AA61" s="17" t="s">
        <v>73</v>
      </c>
      <c r="AB61" s="17">
        <v>1</v>
      </c>
      <c r="AC61" s="17">
        <v>1217.28</v>
      </c>
      <c r="AD61" s="17">
        <v>161.61000000000001</v>
      </c>
      <c r="AE61" s="19">
        <f t="shared" si="13"/>
        <v>86.723679022082024</v>
      </c>
      <c r="AF61" s="19"/>
      <c r="AG61" s="17"/>
      <c r="AH61" s="15"/>
      <c r="AI61" s="17"/>
      <c r="AJ61" s="15"/>
      <c r="AK61" s="17"/>
      <c r="AL61" s="15"/>
      <c r="AM61" s="17"/>
      <c r="AN61" s="15"/>
      <c r="AO61" s="17"/>
      <c r="AP61" s="15"/>
      <c r="AQ61" s="17"/>
      <c r="AR61" s="15"/>
      <c r="AS61" s="17"/>
      <c r="AT61" s="15"/>
      <c r="AU61" s="17"/>
      <c r="AV61" s="15"/>
      <c r="AW61" s="17"/>
      <c r="AX61" s="15"/>
      <c r="AY61" s="17"/>
      <c r="AZ61" s="15"/>
      <c r="BA61" s="15"/>
      <c r="BB61" s="15"/>
      <c r="BC61" s="17"/>
      <c r="BD61" s="17"/>
      <c r="BE61" s="17"/>
      <c r="BF61" s="17"/>
      <c r="BG61" s="17"/>
      <c r="BH61" s="17"/>
      <c r="BI61" s="17" t="s">
        <v>123</v>
      </c>
      <c r="BJ61" s="17" t="s">
        <v>634</v>
      </c>
      <c r="BK61" s="15" t="s">
        <v>87</v>
      </c>
      <c r="BL61" s="17"/>
    </row>
    <row r="62" spans="1:64" s="67" customFormat="1" x14ac:dyDescent="0.8">
      <c r="A62" s="65">
        <v>61</v>
      </c>
      <c r="B62" s="79">
        <v>30457139</v>
      </c>
      <c r="C62" s="66" t="s">
        <v>11</v>
      </c>
      <c r="D62" s="66">
        <v>2018</v>
      </c>
      <c r="E62" s="66" t="s">
        <v>195</v>
      </c>
      <c r="F62" s="66" t="s">
        <v>6</v>
      </c>
      <c r="G62" s="66" t="s">
        <v>120</v>
      </c>
      <c r="L62" s="68"/>
      <c r="M62" s="69"/>
      <c r="P62" s="69"/>
      <c r="Q62" s="69"/>
      <c r="R62" s="69"/>
      <c r="Z62" s="69"/>
      <c r="AE62" s="80" t="e">
        <f t="shared" si="13"/>
        <v>#DIV/0!</v>
      </c>
      <c r="AF62" s="80"/>
      <c r="AH62" s="69" t="e">
        <f t="shared" si="7"/>
        <v>#DIV/0!</v>
      </c>
      <c r="AJ62" s="69" t="e">
        <f t="shared" si="0"/>
        <v>#DIV/0!</v>
      </c>
      <c r="AL62" s="69" t="e">
        <f t="shared" si="1"/>
        <v>#DIV/0!</v>
      </c>
      <c r="AN62" s="69" t="e">
        <f t="shared" si="2"/>
        <v>#DIV/0!</v>
      </c>
      <c r="AP62" s="69" t="e">
        <f t="shared" si="3"/>
        <v>#DIV/0!</v>
      </c>
      <c r="AR62" s="69" t="e">
        <f t="shared" si="4"/>
        <v>#DIV/0!</v>
      </c>
      <c r="AT62" s="69" t="e">
        <f t="shared" si="5"/>
        <v>#DIV/0!</v>
      </c>
      <c r="AV62" s="69" t="e">
        <f t="shared" si="12"/>
        <v>#DIV/0!</v>
      </c>
      <c r="AX62" s="69" t="e">
        <f t="shared" si="8"/>
        <v>#DIV/0!</v>
      </c>
      <c r="AZ62" s="69" t="e">
        <f t="shared" si="9"/>
        <v>#DIV/0!</v>
      </c>
      <c r="BA62" s="69"/>
      <c r="BB62" s="69" t="e">
        <f t="shared" si="6"/>
        <v>#DIV/0!</v>
      </c>
      <c r="BK62" s="69"/>
      <c r="BL62" s="67" t="s">
        <v>926</v>
      </c>
    </row>
    <row r="63" spans="1:64" s="5" customFormat="1" x14ac:dyDescent="0.8">
      <c r="A63" s="26">
        <v>62</v>
      </c>
      <c r="B63" s="11">
        <v>27552319</v>
      </c>
      <c r="C63" s="2" t="s">
        <v>15</v>
      </c>
      <c r="D63" s="2">
        <v>2016</v>
      </c>
      <c r="E63" s="2" t="s">
        <v>196</v>
      </c>
      <c r="F63" s="2" t="s">
        <v>6</v>
      </c>
      <c r="G63" s="2" t="s">
        <v>120</v>
      </c>
      <c r="H63" s="5" t="s">
        <v>68</v>
      </c>
      <c r="I63" s="5" t="s">
        <v>79</v>
      </c>
      <c r="J63" s="5">
        <v>35.6</v>
      </c>
      <c r="L63" s="81" t="s">
        <v>929</v>
      </c>
      <c r="M63" s="4" t="s">
        <v>127</v>
      </c>
      <c r="N63" s="5" t="s">
        <v>99</v>
      </c>
      <c r="O63" s="77" t="s">
        <v>928</v>
      </c>
      <c r="P63" s="4"/>
      <c r="Q63" s="4"/>
      <c r="R63" s="4" t="s">
        <v>120</v>
      </c>
      <c r="U63" s="77" t="s">
        <v>927</v>
      </c>
      <c r="Z63" s="4" t="s">
        <v>82</v>
      </c>
      <c r="AA63" s="5" t="s">
        <v>88</v>
      </c>
      <c r="AB63" s="5">
        <v>1</v>
      </c>
      <c r="AE63" s="10"/>
      <c r="AF63" s="10">
        <v>95.45</v>
      </c>
      <c r="AH63" s="4"/>
      <c r="AI63" s="5">
        <v>15.69</v>
      </c>
      <c r="AJ63" s="10">
        <f t="shared" si="0"/>
        <v>16.437925615505499</v>
      </c>
      <c r="AK63" s="5">
        <v>16.98</v>
      </c>
      <c r="AL63" s="10">
        <f t="shared" si="1"/>
        <v>17.789418543740176</v>
      </c>
      <c r="AM63" s="5">
        <v>3.51</v>
      </c>
      <c r="AN63" s="10">
        <f t="shared" si="2"/>
        <v>3.6773179675222627</v>
      </c>
      <c r="AP63" s="4"/>
      <c r="AQ63" s="5">
        <v>1.66</v>
      </c>
      <c r="AR63" s="10">
        <f t="shared" si="4"/>
        <v>1.7391304347826086</v>
      </c>
      <c r="AS63" s="5">
        <v>5.35</v>
      </c>
      <c r="AT63" s="10">
        <f t="shared" si="5"/>
        <v>5.6050288108957567</v>
      </c>
      <c r="AV63" s="4"/>
      <c r="AX63" s="4"/>
      <c r="AY63" s="5">
        <v>1.85</v>
      </c>
      <c r="AZ63" s="10">
        <f t="shared" si="9"/>
        <v>1.9381875327396543</v>
      </c>
      <c r="BA63" s="4"/>
      <c r="BB63" s="4"/>
      <c r="BC63" s="5">
        <v>17.8</v>
      </c>
      <c r="BD63" s="77" t="s">
        <v>85</v>
      </c>
      <c r="BE63" s="5">
        <v>16.399999999999999</v>
      </c>
      <c r="BF63" s="77" t="s">
        <v>650</v>
      </c>
      <c r="BG63" s="5">
        <v>5.6</v>
      </c>
      <c r="BH63" s="77" t="s">
        <v>553</v>
      </c>
      <c r="BI63" s="5" t="s">
        <v>122</v>
      </c>
      <c r="BJ63" s="5" t="s">
        <v>126</v>
      </c>
      <c r="BK63" s="4" t="s">
        <v>901</v>
      </c>
    </row>
    <row r="64" spans="1:64" s="5" customFormat="1" ht="44.25" x14ac:dyDescent="0.8">
      <c r="A64" s="26">
        <v>63</v>
      </c>
      <c r="B64" s="11">
        <v>22841913</v>
      </c>
      <c r="C64" s="2" t="s">
        <v>12</v>
      </c>
      <c r="D64" s="2">
        <v>2013</v>
      </c>
      <c r="E64" s="2" t="s">
        <v>197</v>
      </c>
      <c r="F64" s="2" t="s">
        <v>6</v>
      </c>
      <c r="G64" s="2" t="s">
        <v>120</v>
      </c>
      <c r="L64" s="8"/>
      <c r="M64" s="4"/>
      <c r="P64" s="4"/>
      <c r="Q64" s="4"/>
      <c r="R64" s="4" t="s">
        <v>120</v>
      </c>
      <c r="Z64" s="4" t="s">
        <v>82</v>
      </c>
      <c r="AA64" s="5" t="s">
        <v>67</v>
      </c>
      <c r="AE64" s="10"/>
      <c r="AF64" s="10"/>
      <c r="AH64" s="4"/>
      <c r="AJ64" s="4"/>
      <c r="AL64" s="4"/>
      <c r="AN64" s="4"/>
      <c r="AP64" s="4"/>
      <c r="AR64" s="4"/>
      <c r="AT64" s="4"/>
      <c r="AV64" s="4"/>
      <c r="AX64" s="4"/>
      <c r="AZ64" s="4"/>
      <c r="BA64" s="4"/>
      <c r="BB64" s="4"/>
      <c r="BI64" s="5" t="s">
        <v>135</v>
      </c>
      <c r="BK64" s="4" t="s">
        <v>607</v>
      </c>
      <c r="BL64" s="90" t="s">
        <v>972</v>
      </c>
    </row>
    <row r="65" spans="1:64" s="67" customFormat="1" x14ac:dyDescent="0.8">
      <c r="A65" s="65">
        <v>64</v>
      </c>
      <c r="B65" s="79">
        <v>21723891</v>
      </c>
      <c r="C65" s="66" t="s">
        <v>18</v>
      </c>
      <c r="D65" s="66">
        <v>2011</v>
      </c>
      <c r="E65" s="66" t="s">
        <v>20</v>
      </c>
      <c r="F65" s="66" t="s">
        <v>6</v>
      </c>
      <c r="G65" s="66" t="s">
        <v>120</v>
      </c>
      <c r="L65" s="68"/>
      <c r="M65" s="69"/>
      <c r="P65" s="69"/>
      <c r="Q65" s="69"/>
      <c r="R65" s="69"/>
      <c r="Z65" s="69"/>
      <c r="AE65" s="80" t="e">
        <f t="shared" si="13"/>
        <v>#DIV/0!</v>
      </c>
      <c r="AF65" s="80"/>
      <c r="AH65" s="69"/>
      <c r="AJ65" s="69"/>
      <c r="AL65" s="69"/>
      <c r="AN65" s="69"/>
      <c r="AP65" s="69"/>
      <c r="AR65" s="69"/>
      <c r="AT65" s="69"/>
      <c r="AV65" s="69"/>
      <c r="AX65" s="69"/>
      <c r="AZ65" s="69"/>
      <c r="BA65" s="69"/>
      <c r="BB65" s="69"/>
      <c r="BK65" s="69"/>
      <c r="BL65" s="67" t="s">
        <v>930</v>
      </c>
    </row>
    <row r="66" spans="1:64" s="5" customFormat="1" ht="29.5" x14ac:dyDescent="0.8">
      <c r="A66" s="26">
        <v>65</v>
      </c>
      <c r="B66" s="11">
        <v>28741689</v>
      </c>
      <c r="C66" s="2" t="s">
        <v>21</v>
      </c>
      <c r="D66" s="2">
        <v>2017</v>
      </c>
      <c r="E66" s="2" t="s">
        <v>22</v>
      </c>
      <c r="F66" s="2" t="s">
        <v>6</v>
      </c>
      <c r="G66" s="2" t="s">
        <v>120</v>
      </c>
      <c r="H66" s="5" t="s">
        <v>68</v>
      </c>
      <c r="I66" s="5" t="s">
        <v>79</v>
      </c>
      <c r="J66" s="5">
        <v>38.700000000000003</v>
      </c>
      <c r="L66" s="8"/>
      <c r="M66" s="4" t="s">
        <v>64</v>
      </c>
      <c r="N66" s="5" t="s">
        <v>105</v>
      </c>
      <c r="O66" s="77" t="s">
        <v>933</v>
      </c>
      <c r="P66" s="4" t="s">
        <v>87</v>
      </c>
      <c r="Q66" s="4"/>
      <c r="R66" s="4" t="s">
        <v>80</v>
      </c>
      <c r="S66" s="77" t="s">
        <v>932</v>
      </c>
      <c r="U66" s="77" t="s">
        <v>934</v>
      </c>
      <c r="Z66" s="4" t="s">
        <v>77</v>
      </c>
      <c r="AA66" s="5" t="s">
        <v>73</v>
      </c>
      <c r="AB66" s="5">
        <v>1</v>
      </c>
      <c r="AC66" s="5">
        <v>10.11</v>
      </c>
      <c r="AD66" s="5">
        <v>3.0000000000000001E-3</v>
      </c>
      <c r="AE66" s="10">
        <f t="shared" si="13"/>
        <v>99.970326409495541</v>
      </c>
      <c r="AF66" s="10"/>
      <c r="AH66" s="4"/>
      <c r="AJ66" s="4"/>
      <c r="AL66" s="4"/>
      <c r="AN66" s="4"/>
      <c r="AP66" s="4"/>
      <c r="AR66" s="4"/>
      <c r="AT66" s="4"/>
      <c r="AV66" s="4"/>
      <c r="AX66" s="4"/>
      <c r="AZ66" s="4"/>
      <c r="BA66" s="4"/>
      <c r="BB66" s="4"/>
      <c r="BI66" s="5" t="s">
        <v>122</v>
      </c>
      <c r="BJ66" s="5" t="s">
        <v>931</v>
      </c>
      <c r="BK66" s="4" t="s">
        <v>608</v>
      </c>
    </row>
    <row r="67" spans="1:64" s="5" customFormat="1" x14ac:dyDescent="0.8">
      <c r="A67" s="26">
        <v>66</v>
      </c>
      <c r="B67" s="11">
        <v>29425846</v>
      </c>
      <c r="C67" s="2" t="s">
        <v>15</v>
      </c>
      <c r="D67" s="2">
        <v>2018</v>
      </c>
      <c r="E67" s="2" t="s">
        <v>198</v>
      </c>
      <c r="F67" s="2" t="s">
        <v>6</v>
      </c>
      <c r="G67" s="2" t="s">
        <v>120</v>
      </c>
      <c r="H67" s="5" t="s">
        <v>68</v>
      </c>
      <c r="I67" s="5" t="s">
        <v>79</v>
      </c>
      <c r="J67" s="5">
        <v>23</v>
      </c>
      <c r="L67" s="81" t="s">
        <v>936</v>
      </c>
      <c r="M67" s="4" t="s">
        <v>64</v>
      </c>
      <c r="N67" s="5" t="s">
        <v>81</v>
      </c>
      <c r="O67" s="82" t="s">
        <v>935</v>
      </c>
      <c r="P67" s="4" t="s">
        <v>87</v>
      </c>
      <c r="Q67" s="4"/>
      <c r="R67" s="4" t="s">
        <v>120</v>
      </c>
      <c r="T67" s="5">
        <v>20</v>
      </c>
      <c r="Z67" s="4" t="s">
        <v>77</v>
      </c>
      <c r="AA67" s="5" t="s">
        <v>78</v>
      </c>
      <c r="AB67" s="5">
        <v>1</v>
      </c>
      <c r="AE67" s="10"/>
      <c r="AF67" s="10">
        <v>8.76</v>
      </c>
      <c r="AH67" s="4"/>
      <c r="AI67" s="5">
        <v>4.34</v>
      </c>
      <c r="AJ67" s="10">
        <f t="shared" ref="AJ67:AJ120" si="14">(AI67*100)/AF67</f>
        <v>49.543378995433791</v>
      </c>
      <c r="AK67" s="5">
        <v>124.6</v>
      </c>
      <c r="AL67" s="10">
        <f t="shared" ref="AL67:AL130" si="15">(AK67*100)/AF67</f>
        <v>1422.3744292237443</v>
      </c>
      <c r="AM67" s="5">
        <v>24.98</v>
      </c>
      <c r="AN67" s="10">
        <f t="shared" ref="AN67:AN130" si="16">(AM67*100)/AF67</f>
        <v>285.15981735159818</v>
      </c>
      <c r="AO67" s="5">
        <v>15.74</v>
      </c>
      <c r="AP67" s="10">
        <f t="shared" ref="AP67:AP130" si="17">(AO67*100)/AF67</f>
        <v>179.68036529680367</v>
      </c>
      <c r="AR67" s="4"/>
      <c r="AS67" s="5">
        <v>7.15</v>
      </c>
      <c r="AT67" s="10">
        <f t="shared" ref="AT67:AT120" si="18">(AS67*100)/AF67</f>
        <v>81.621004566210047</v>
      </c>
      <c r="AV67" s="4"/>
      <c r="AX67" s="4"/>
      <c r="AY67" s="5">
        <v>3.13</v>
      </c>
      <c r="AZ67" s="10">
        <f t="shared" ref="AZ67:AZ120" si="19">(AY67*100)/AF67</f>
        <v>35.730593607305934</v>
      </c>
      <c r="BA67" s="4"/>
      <c r="BB67" s="4"/>
      <c r="BC67" s="5">
        <v>1422.4</v>
      </c>
      <c r="BD67" s="77" t="s">
        <v>85</v>
      </c>
      <c r="BE67" s="5">
        <v>285.2</v>
      </c>
      <c r="BF67" s="77" t="s">
        <v>544</v>
      </c>
      <c r="BG67" s="5">
        <v>179.7</v>
      </c>
      <c r="BH67" s="77" t="s">
        <v>88</v>
      </c>
      <c r="BI67" s="5" t="s">
        <v>80</v>
      </c>
      <c r="BJ67" s="5" t="s">
        <v>87</v>
      </c>
      <c r="BK67" s="4" t="s">
        <v>579</v>
      </c>
    </row>
    <row r="68" spans="1:64" s="5" customFormat="1" ht="44.25" x14ac:dyDescent="0.8">
      <c r="A68" s="26">
        <v>67</v>
      </c>
      <c r="B68" s="11">
        <v>28049064</v>
      </c>
      <c r="C68" s="2" t="s">
        <v>15</v>
      </c>
      <c r="D68" s="2">
        <v>2017</v>
      </c>
      <c r="E68" s="2" t="s">
        <v>199</v>
      </c>
      <c r="F68" s="2" t="s">
        <v>6</v>
      </c>
      <c r="G68" s="2" t="s">
        <v>120</v>
      </c>
      <c r="H68" s="5" t="s">
        <v>939</v>
      </c>
      <c r="I68" s="5" t="s">
        <v>940</v>
      </c>
      <c r="J68" s="5">
        <v>200</v>
      </c>
      <c r="L68" s="8"/>
      <c r="M68" s="4" t="s">
        <v>64</v>
      </c>
      <c r="N68" s="5" t="s">
        <v>87</v>
      </c>
      <c r="P68" s="4" t="s">
        <v>87</v>
      </c>
      <c r="Q68" s="4"/>
      <c r="R68" s="4" t="s">
        <v>1466</v>
      </c>
      <c r="S68" s="82" t="s">
        <v>937</v>
      </c>
      <c r="U68" s="82" t="s">
        <v>938</v>
      </c>
      <c r="Z68" s="4" t="s">
        <v>77</v>
      </c>
      <c r="AA68" s="5" t="s">
        <v>88</v>
      </c>
      <c r="AB68" s="5">
        <v>1</v>
      </c>
      <c r="AE68" s="10"/>
      <c r="AF68" s="10">
        <v>701.04</v>
      </c>
      <c r="AH68" s="4"/>
      <c r="AI68" s="5">
        <v>69.790000000000006</v>
      </c>
      <c r="AJ68" s="10">
        <f t="shared" si="14"/>
        <v>9.9552094031724305</v>
      </c>
      <c r="AK68" s="5">
        <v>231.58</v>
      </c>
      <c r="AL68" s="10">
        <f t="shared" si="15"/>
        <v>33.033778386397351</v>
      </c>
      <c r="AM68" s="5">
        <v>85.42</v>
      </c>
      <c r="AN68" s="10">
        <f t="shared" si="16"/>
        <v>12.184754079653088</v>
      </c>
      <c r="AO68" s="5">
        <v>112.49</v>
      </c>
      <c r="AP68" s="10">
        <f t="shared" si="17"/>
        <v>16.046159990870706</v>
      </c>
      <c r="AR68" s="4"/>
      <c r="AS68" s="5">
        <v>231.25</v>
      </c>
      <c r="AT68" s="10">
        <f t="shared" si="18"/>
        <v>32.986705466164558</v>
      </c>
      <c r="AV68" s="4"/>
      <c r="AX68" s="4"/>
      <c r="AZ68" s="4"/>
      <c r="BA68" s="4"/>
      <c r="BB68" s="4"/>
      <c r="BC68" s="5">
        <v>33</v>
      </c>
      <c r="BD68" s="82" t="s">
        <v>85</v>
      </c>
      <c r="BE68" s="5">
        <v>33</v>
      </c>
      <c r="BF68" s="82" t="s">
        <v>553</v>
      </c>
      <c r="BG68" s="5">
        <v>16</v>
      </c>
      <c r="BH68" s="82" t="s">
        <v>88</v>
      </c>
      <c r="BI68" s="5" t="s">
        <v>121</v>
      </c>
      <c r="BJ68" s="5" t="s">
        <v>87</v>
      </c>
      <c r="BK68" s="4" t="s">
        <v>578</v>
      </c>
    </row>
    <row r="69" spans="1:64" s="5" customFormat="1" x14ac:dyDescent="0.8">
      <c r="A69" s="26">
        <v>68</v>
      </c>
      <c r="B69" s="11">
        <v>25652893</v>
      </c>
      <c r="C69" s="2" t="s">
        <v>12</v>
      </c>
      <c r="D69" s="2">
        <v>2015</v>
      </c>
      <c r="E69" s="2" t="s">
        <v>200</v>
      </c>
      <c r="F69" s="2" t="s">
        <v>6</v>
      </c>
      <c r="G69" s="2" t="s">
        <v>120</v>
      </c>
      <c r="H69" s="5" t="s">
        <v>68</v>
      </c>
      <c r="I69" s="5" t="s">
        <v>79</v>
      </c>
      <c r="L69" s="83" t="s">
        <v>942</v>
      </c>
      <c r="M69" s="4" t="s">
        <v>70</v>
      </c>
      <c r="N69" s="5" t="s">
        <v>99</v>
      </c>
      <c r="O69" s="82" t="s">
        <v>941</v>
      </c>
      <c r="P69" s="4" t="s">
        <v>87</v>
      </c>
      <c r="Q69" s="4"/>
      <c r="R69" s="4" t="s">
        <v>120</v>
      </c>
      <c r="T69" s="5">
        <v>10</v>
      </c>
      <c r="Z69" s="4" t="s">
        <v>77</v>
      </c>
      <c r="AA69" s="5" t="s">
        <v>93</v>
      </c>
      <c r="AB69" s="5">
        <v>1</v>
      </c>
      <c r="AC69" s="5">
        <v>4.47</v>
      </c>
      <c r="AD69" s="5">
        <v>3.09</v>
      </c>
      <c r="AE69" s="10">
        <f t="shared" si="13"/>
        <v>30.872483221476511</v>
      </c>
      <c r="AF69" s="4"/>
      <c r="AH69" s="4"/>
      <c r="AJ69" s="4"/>
      <c r="AL69" s="4"/>
      <c r="AN69" s="4"/>
      <c r="AP69" s="4"/>
      <c r="AR69" s="4"/>
      <c r="AT69" s="4"/>
      <c r="AV69" s="4"/>
      <c r="AX69" s="4"/>
      <c r="AZ69" s="4"/>
      <c r="BA69" s="4"/>
      <c r="BB69" s="4"/>
      <c r="BI69" s="5" t="s">
        <v>123</v>
      </c>
      <c r="BJ69" s="5" t="s">
        <v>642</v>
      </c>
      <c r="BK69" s="4" t="s">
        <v>87</v>
      </c>
    </row>
    <row r="70" spans="1:64" s="5" customFormat="1" ht="44.25" x14ac:dyDescent="0.8">
      <c r="A70" s="26">
        <v>69</v>
      </c>
      <c r="B70" s="11">
        <v>30359756</v>
      </c>
      <c r="C70" s="2" t="s">
        <v>12</v>
      </c>
      <c r="D70" s="2">
        <v>2019</v>
      </c>
      <c r="E70" s="2" t="s">
        <v>201</v>
      </c>
      <c r="F70" s="2" t="s">
        <v>6</v>
      </c>
      <c r="G70" s="2" t="s">
        <v>120</v>
      </c>
      <c r="H70" s="5" t="s">
        <v>68</v>
      </c>
      <c r="I70" s="5" t="s">
        <v>79</v>
      </c>
      <c r="J70" s="5">
        <v>6.5</v>
      </c>
      <c r="L70" s="83" t="s">
        <v>945</v>
      </c>
      <c r="M70" s="4" t="s">
        <v>64</v>
      </c>
      <c r="N70" s="5" t="s">
        <v>81</v>
      </c>
      <c r="O70" s="82" t="s">
        <v>943</v>
      </c>
      <c r="P70" s="4" t="s">
        <v>87</v>
      </c>
      <c r="Q70" s="4"/>
      <c r="R70" s="4" t="s">
        <v>1466</v>
      </c>
      <c r="S70" s="82" t="s">
        <v>937</v>
      </c>
      <c r="U70" s="82" t="s">
        <v>944</v>
      </c>
      <c r="W70" s="5">
        <v>17.73</v>
      </c>
      <c r="Z70" s="4" t="s">
        <v>66</v>
      </c>
      <c r="AA70" s="5" t="s">
        <v>73</v>
      </c>
      <c r="AB70" s="5">
        <v>1</v>
      </c>
      <c r="AE70" s="10"/>
      <c r="AF70" s="4">
        <v>17.73</v>
      </c>
      <c r="AH70" s="4"/>
      <c r="AI70" s="5">
        <v>0.74</v>
      </c>
      <c r="AJ70" s="10">
        <f t="shared" si="14"/>
        <v>4.173716864072194</v>
      </c>
      <c r="AK70" s="5">
        <v>4.45</v>
      </c>
      <c r="AL70" s="10">
        <f t="shared" si="15"/>
        <v>25.098702763677384</v>
      </c>
      <c r="AM70" s="5">
        <v>2.97</v>
      </c>
      <c r="AN70" s="10">
        <f t="shared" si="16"/>
        <v>16.751269035532996</v>
      </c>
      <c r="AO70" s="5">
        <v>4.78</v>
      </c>
      <c r="AP70" s="10">
        <f t="shared" si="17"/>
        <v>26.959954878736603</v>
      </c>
      <c r="AR70" s="4"/>
      <c r="AS70" s="5">
        <v>34.56</v>
      </c>
      <c r="AT70" s="10">
        <f t="shared" si="18"/>
        <v>194.92385786802029</v>
      </c>
      <c r="AV70" s="4"/>
      <c r="AX70" s="4"/>
      <c r="AZ70" s="4"/>
      <c r="BA70" s="4"/>
      <c r="BB70" s="4"/>
      <c r="BC70" s="5">
        <v>194.9</v>
      </c>
      <c r="BD70" s="82" t="s">
        <v>553</v>
      </c>
      <c r="BE70" s="5">
        <v>27</v>
      </c>
      <c r="BF70" s="82" t="s">
        <v>88</v>
      </c>
      <c r="BG70" s="5">
        <v>25.1</v>
      </c>
      <c r="BH70" s="82" t="s">
        <v>85</v>
      </c>
      <c r="BI70" s="5" t="s">
        <v>121</v>
      </c>
      <c r="BJ70" s="5" t="s">
        <v>87</v>
      </c>
      <c r="BK70" s="4" t="s">
        <v>579</v>
      </c>
    </row>
    <row r="71" spans="1:64" s="5" customFormat="1" ht="30.25" thickBot="1" x14ac:dyDescent="0.95">
      <c r="A71" s="27">
        <v>70</v>
      </c>
      <c r="B71" s="13">
        <v>28107631</v>
      </c>
      <c r="C71" s="14" t="s">
        <v>7</v>
      </c>
      <c r="D71" s="14">
        <v>2017</v>
      </c>
      <c r="E71" s="14" t="s">
        <v>202</v>
      </c>
      <c r="F71" s="14" t="s">
        <v>6</v>
      </c>
      <c r="G71" s="14" t="s">
        <v>120</v>
      </c>
      <c r="H71" s="17" t="s">
        <v>68</v>
      </c>
      <c r="I71" s="17" t="s">
        <v>79</v>
      </c>
      <c r="J71" s="84" t="s">
        <v>950</v>
      </c>
      <c r="K71" s="84" t="s">
        <v>948</v>
      </c>
      <c r="L71" s="85" t="s">
        <v>947</v>
      </c>
      <c r="M71" s="15" t="s">
        <v>70</v>
      </c>
      <c r="N71" s="17" t="s">
        <v>99</v>
      </c>
      <c r="O71" s="84" t="s">
        <v>946</v>
      </c>
      <c r="P71" s="15" t="s">
        <v>87</v>
      </c>
      <c r="Q71" s="15"/>
      <c r="R71" s="15" t="s">
        <v>120</v>
      </c>
      <c r="S71" s="17"/>
      <c r="T71" s="17"/>
      <c r="U71" s="84" t="s">
        <v>949</v>
      </c>
      <c r="V71" s="17"/>
      <c r="W71" s="17">
        <v>23.2</v>
      </c>
      <c r="X71" s="17"/>
      <c r="Y71" s="17"/>
      <c r="Z71" s="15" t="s">
        <v>77</v>
      </c>
      <c r="AA71" s="17" t="s">
        <v>78</v>
      </c>
      <c r="AB71" s="17">
        <v>2</v>
      </c>
      <c r="AC71" s="17">
        <v>13.97</v>
      </c>
      <c r="AD71" s="17">
        <v>0.28999999999999998</v>
      </c>
      <c r="AE71" s="19">
        <f t="shared" si="13"/>
        <v>97.924123120973519</v>
      </c>
      <c r="AF71" s="15">
        <v>23.2</v>
      </c>
      <c r="AG71" s="17"/>
      <c r="AH71" s="15"/>
      <c r="AI71" s="17">
        <v>3.92</v>
      </c>
      <c r="AJ71" s="19">
        <f t="shared" si="14"/>
        <v>16.896551724137932</v>
      </c>
      <c r="AK71" s="17">
        <v>28.88</v>
      </c>
      <c r="AL71" s="19">
        <f t="shared" si="15"/>
        <v>124.48275862068967</v>
      </c>
      <c r="AM71" s="17">
        <v>27.36</v>
      </c>
      <c r="AN71" s="19">
        <f t="shared" si="16"/>
        <v>117.93103448275862</v>
      </c>
      <c r="AO71" s="17">
        <v>5.38</v>
      </c>
      <c r="AP71" s="19">
        <f t="shared" si="17"/>
        <v>23.189655172413794</v>
      </c>
      <c r="AQ71" s="17">
        <v>1.66</v>
      </c>
      <c r="AR71" s="19">
        <f t="shared" ref="AR71:AR130" si="20">(AQ71*100)/AF71</f>
        <v>7.1551724137931041</v>
      </c>
      <c r="AS71" s="17">
        <v>4.12</v>
      </c>
      <c r="AT71" s="19">
        <f t="shared" si="18"/>
        <v>17.758620689655174</v>
      </c>
      <c r="AU71" s="17"/>
      <c r="AV71" s="15"/>
      <c r="AW71" s="17"/>
      <c r="AX71" s="15"/>
      <c r="AY71" s="17"/>
      <c r="AZ71" s="15"/>
      <c r="BA71" s="15"/>
      <c r="BB71" s="15"/>
      <c r="BC71" s="17">
        <v>124.5</v>
      </c>
      <c r="BD71" s="84" t="s">
        <v>85</v>
      </c>
      <c r="BE71" s="17">
        <v>117.9</v>
      </c>
      <c r="BF71" s="84" t="s">
        <v>544</v>
      </c>
      <c r="BG71" s="17">
        <v>23.2</v>
      </c>
      <c r="BH71" s="84" t="s">
        <v>88</v>
      </c>
      <c r="BI71" s="17" t="s">
        <v>123</v>
      </c>
      <c r="BJ71" s="17" t="s">
        <v>634</v>
      </c>
      <c r="BK71" s="15" t="s">
        <v>87</v>
      </c>
      <c r="BL71" s="17"/>
    </row>
    <row r="72" spans="1:64" s="67" customFormat="1" x14ac:dyDescent="0.8">
      <c r="A72" s="65">
        <v>71</v>
      </c>
      <c r="B72" s="79">
        <v>29058874</v>
      </c>
      <c r="C72" s="66" t="s">
        <v>9</v>
      </c>
      <c r="D72" s="66">
        <v>2017</v>
      </c>
      <c r="E72" s="66" t="s">
        <v>203</v>
      </c>
      <c r="F72" s="66" t="s">
        <v>6</v>
      </c>
      <c r="G72" s="66" t="s">
        <v>120</v>
      </c>
      <c r="M72" s="69"/>
      <c r="P72" s="69"/>
      <c r="Q72" s="69"/>
      <c r="R72" s="69"/>
      <c r="Z72" s="69"/>
      <c r="AE72" s="80"/>
      <c r="AF72" s="69"/>
      <c r="AH72" s="69"/>
      <c r="AJ72" s="69"/>
      <c r="AL72" s="69"/>
      <c r="AN72" s="69"/>
      <c r="AP72" s="69"/>
      <c r="AR72" s="69"/>
      <c r="AT72" s="69"/>
      <c r="AV72" s="69"/>
      <c r="AX72" s="69"/>
      <c r="AZ72" s="69"/>
      <c r="BA72" s="69"/>
      <c r="BB72" s="69"/>
      <c r="BK72" s="69"/>
      <c r="BL72" s="67" t="s">
        <v>926</v>
      </c>
    </row>
    <row r="73" spans="1:64" s="5" customFormat="1" ht="44.25" x14ac:dyDescent="0.8">
      <c r="A73" s="26">
        <v>72</v>
      </c>
      <c r="B73" s="11">
        <v>27236844</v>
      </c>
      <c r="C73" s="2" t="s">
        <v>15</v>
      </c>
      <c r="D73" s="2">
        <v>2016</v>
      </c>
      <c r="E73" s="2" t="s">
        <v>204</v>
      </c>
      <c r="F73" s="2" t="s">
        <v>6</v>
      </c>
      <c r="G73" s="2" t="s">
        <v>120</v>
      </c>
      <c r="H73" s="5" t="s">
        <v>68</v>
      </c>
      <c r="I73" s="5" t="s">
        <v>79</v>
      </c>
      <c r="J73" s="5">
        <v>3.06</v>
      </c>
      <c r="L73" s="5">
        <v>-17.760000000000002</v>
      </c>
      <c r="M73" s="4" t="s">
        <v>64</v>
      </c>
      <c r="N73" s="5" t="s">
        <v>100</v>
      </c>
      <c r="O73" s="86" t="s">
        <v>951</v>
      </c>
      <c r="P73" s="4" t="s">
        <v>87</v>
      </c>
      <c r="Q73" s="4"/>
      <c r="R73" s="4" t="s">
        <v>120</v>
      </c>
      <c r="T73" s="86" t="s">
        <v>952</v>
      </c>
      <c r="Z73" s="4" t="s">
        <v>77</v>
      </c>
      <c r="AA73" s="5" t="s">
        <v>67</v>
      </c>
      <c r="AB73" s="5">
        <v>7</v>
      </c>
      <c r="AE73" s="10"/>
      <c r="AF73" s="4"/>
      <c r="AH73" s="4"/>
      <c r="AJ73" s="4"/>
      <c r="AL73" s="4"/>
      <c r="AN73" s="4"/>
      <c r="AP73" s="4"/>
      <c r="AR73" s="4"/>
      <c r="AT73" s="4"/>
      <c r="AV73" s="4"/>
      <c r="AX73" s="4"/>
      <c r="AZ73" s="4"/>
      <c r="BA73" s="4"/>
      <c r="BB73" s="4"/>
      <c r="BI73" s="5" t="s">
        <v>122</v>
      </c>
      <c r="BJ73" s="5" t="s">
        <v>126</v>
      </c>
      <c r="BK73" s="4" t="s">
        <v>137</v>
      </c>
    </row>
    <row r="74" spans="1:64" s="5" customFormat="1" ht="44.25" x14ac:dyDescent="0.8">
      <c r="A74" s="26">
        <v>73</v>
      </c>
      <c r="B74" s="11">
        <v>27050622</v>
      </c>
      <c r="C74" s="2" t="s">
        <v>14</v>
      </c>
      <c r="D74" s="2">
        <v>2016</v>
      </c>
      <c r="E74" s="2" t="s">
        <v>205</v>
      </c>
      <c r="F74" s="2" t="s">
        <v>6</v>
      </c>
      <c r="G74" s="2" t="s">
        <v>120</v>
      </c>
      <c r="H74" s="5" t="s">
        <v>68</v>
      </c>
      <c r="I74" s="5" t="s">
        <v>89</v>
      </c>
      <c r="J74" s="5">
        <v>20.2</v>
      </c>
      <c r="M74" s="4" t="s">
        <v>64</v>
      </c>
      <c r="N74" s="5" t="s">
        <v>80</v>
      </c>
      <c r="O74" s="87" t="s">
        <v>953</v>
      </c>
      <c r="P74" s="4" t="s">
        <v>87</v>
      </c>
      <c r="Q74" s="4"/>
      <c r="R74" s="4" t="s">
        <v>120</v>
      </c>
      <c r="U74" s="87" t="s">
        <v>954</v>
      </c>
      <c r="Z74" s="4" t="s">
        <v>671</v>
      </c>
      <c r="AA74" s="5" t="s">
        <v>92</v>
      </c>
      <c r="AB74" s="5">
        <v>1</v>
      </c>
      <c r="AE74" s="10"/>
      <c r="AF74" s="4">
        <v>550</v>
      </c>
      <c r="AH74" s="4"/>
      <c r="AJ74" s="4"/>
      <c r="AK74" s="5">
        <v>700</v>
      </c>
      <c r="AL74" s="10">
        <f t="shared" si="15"/>
        <v>127.27272727272727</v>
      </c>
      <c r="AM74" s="5">
        <v>400</v>
      </c>
      <c r="AN74" s="10">
        <f t="shared" si="16"/>
        <v>72.727272727272734</v>
      </c>
      <c r="AP74" s="4"/>
      <c r="AR74" s="4"/>
      <c r="AT74" s="4"/>
      <c r="AV74" s="4"/>
      <c r="AX74" s="4"/>
      <c r="AZ74" s="4"/>
      <c r="BA74" s="4"/>
      <c r="BB74" s="4"/>
      <c r="BC74" s="5">
        <v>127.3</v>
      </c>
      <c r="BD74" s="87" t="s">
        <v>85</v>
      </c>
      <c r="BE74" s="5">
        <v>72.2</v>
      </c>
      <c r="BF74" s="87" t="s">
        <v>544</v>
      </c>
      <c r="BI74" s="5" t="s">
        <v>121</v>
      </c>
      <c r="BJ74" s="5" t="s">
        <v>87</v>
      </c>
      <c r="BK74" s="4" t="s">
        <v>608</v>
      </c>
    </row>
    <row r="75" spans="1:64" s="5" customFormat="1" ht="29.5" x14ac:dyDescent="0.8">
      <c r="A75" s="26">
        <v>74</v>
      </c>
      <c r="B75" s="11">
        <v>31573175</v>
      </c>
      <c r="C75" s="2" t="s">
        <v>9</v>
      </c>
      <c r="D75" s="2">
        <v>2019</v>
      </c>
      <c r="E75" s="2" t="s">
        <v>206</v>
      </c>
      <c r="F75" s="2" t="s">
        <v>6</v>
      </c>
      <c r="G75" s="2" t="s">
        <v>120</v>
      </c>
      <c r="H75" s="5" t="s">
        <v>68</v>
      </c>
      <c r="I75" s="5" t="s">
        <v>79</v>
      </c>
      <c r="J75" s="5">
        <v>33</v>
      </c>
      <c r="L75" s="5">
        <v>-34</v>
      </c>
      <c r="M75" s="4" t="s">
        <v>64</v>
      </c>
      <c r="N75" s="5" t="s">
        <v>71</v>
      </c>
      <c r="O75" s="88" t="s">
        <v>955</v>
      </c>
      <c r="P75" s="4" t="s">
        <v>97</v>
      </c>
      <c r="Q75" s="89" t="s">
        <v>558</v>
      </c>
      <c r="R75" s="4" t="s">
        <v>120</v>
      </c>
      <c r="U75" s="88" t="s">
        <v>958</v>
      </c>
      <c r="V75" s="88" t="s">
        <v>957</v>
      </c>
      <c r="Z75" s="4" t="s">
        <v>77</v>
      </c>
      <c r="AA75" s="5" t="s">
        <v>78</v>
      </c>
      <c r="AB75" s="5">
        <v>12</v>
      </c>
      <c r="AC75" s="5">
        <v>4.13</v>
      </c>
      <c r="AD75" s="5">
        <v>0.56000000000000005</v>
      </c>
      <c r="AE75" s="10">
        <f t="shared" si="13"/>
        <v>86.440677966101688</v>
      </c>
      <c r="AF75" s="4"/>
      <c r="AH75" s="4"/>
      <c r="AJ75" s="4"/>
      <c r="AL75" s="4"/>
      <c r="AN75" s="4"/>
      <c r="AP75" s="4"/>
      <c r="AR75" s="4"/>
      <c r="AT75" s="4"/>
      <c r="AV75" s="4"/>
      <c r="AX75" s="4"/>
      <c r="AZ75" s="4"/>
      <c r="BA75" s="4"/>
      <c r="BB75" s="4"/>
      <c r="BI75" s="5" t="s">
        <v>123</v>
      </c>
      <c r="BJ75" s="5" t="s">
        <v>549</v>
      </c>
      <c r="BK75" s="4" t="s">
        <v>956</v>
      </c>
    </row>
    <row r="76" spans="1:64" s="5" customFormat="1" ht="29.5" x14ac:dyDescent="0.8">
      <c r="A76" s="26">
        <v>75</v>
      </c>
      <c r="B76" s="11">
        <v>28849917</v>
      </c>
      <c r="C76" s="2" t="s">
        <v>9</v>
      </c>
      <c r="D76" s="2">
        <v>2017</v>
      </c>
      <c r="E76" s="2" t="s">
        <v>207</v>
      </c>
      <c r="F76" s="2" t="s">
        <v>6</v>
      </c>
      <c r="G76" s="2" t="s">
        <v>120</v>
      </c>
      <c r="H76" s="5" t="s">
        <v>68</v>
      </c>
      <c r="I76" s="5" t="s">
        <v>79</v>
      </c>
      <c r="L76" s="5">
        <v>-32.229999999999997</v>
      </c>
      <c r="M76" s="4" t="s">
        <v>70</v>
      </c>
      <c r="N76" s="5" t="s">
        <v>80</v>
      </c>
      <c r="O76" s="88" t="s">
        <v>959</v>
      </c>
      <c r="P76" s="4" t="s">
        <v>87</v>
      </c>
      <c r="Q76" s="89"/>
      <c r="R76" s="4" t="s">
        <v>120</v>
      </c>
      <c r="U76" s="88" t="s">
        <v>961</v>
      </c>
      <c r="Z76" s="4" t="s">
        <v>77</v>
      </c>
      <c r="AA76" s="5" t="s">
        <v>92</v>
      </c>
      <c r="AB76" s="5">
        <v>1</v>
      </c>
      <c r="AC76" s="5">
        <v>1646.71</v>
      </c>
      <c r="AD76" s="5">
        <v>280.69</v>
      </c>
      <c r="AE76" s="10">
        <f t="shared" si="13"/>
        <v>82.954497148860455</v>
      </c>
      <c r="AF76" s="4"/>
      <c r="AH76" s="4"/>
      <c r="AJ76" s="4"/>
      <c r="AL76" s="4"/>
      <c r="AN76" s="4"/>
      <c r="AP76" s="4"/>
      <c r="AR76" s="4"/>
      <c r="AT76" s="4"/>
      <c r="AV76" s="4"/>
      <c r="AX76" s="4"/>
      <c r="AZ76" s="4"/>
      <c r="BA76" s="4"/>
      <c r="BB76" s="4"/>
      <c r="BI76" s="5" t="s">
        <v>123</v>
      </c>
      <c r="BJ76" s="5" t="s">
        <v>634</v>
      </c>
      <c r="BK76" s="4" t="s">
        <v>960</v>
      </c>
    </row>
    <row r="77" spans="1:64" s="5" customFormat="1" ht="29.5" x14ac:dyDescent="0.8">
      <c r="A77" s="26">
        <v>76</v>
      </c>
      <c r="B77" s="11">
        <v>29963847</v>
      </c>
      <c r="C77" s="2" t="s">
        <v>9</v>
      </c>
      <c r="D77" s="2">
        <v>2018</v>
      </c>
      <c r="E77" s="2" t="s">
        <v>208</v>
      </c>
      <c r="F77" s="2" t="s">
        <v>6</v>
      </c>
      <c r="G77" s="2" t="s">
        <v>120</v>
      </c>
      <c r="H77" s="5" t="s">
        <v>62</v>
      </c>
      <c r="I77" s="5" t="s">
        <v>112</v>
      </c>
      <c r="J77" s="5">
        <v>324</v>
      </c>
      <c r="L77" s="5">
        <v>-18</v>
      </c>
      <c r="M77" s="4" t="s">
        <v>64</v>
      </c>
      <c r="N77" s="5" t="s">
        <v>99</v>
      </c>
      <c r="O77" s="88" t="s">
        <v>963</v>
      </c>
      <c r="P77" s="4" t="s">
        <v>87</v>
      </c>
      <c r="Q77" s="89"/>
      <c r="R77" s="4" t="s">
        <v>134</v>
      </c>
      <c r="S77" s="88" t="s">
        <v>962</v>
      </c>
      <c r="U77" s="88" t="s">
        <v>964</v>
      </c>
      <c r="Z77" s="4" t="s">
        <v>671</v>
      </c>
      <c r="AA77" s="5" t="s">
        <v>73</v>
      </c>
      <c r="AE77" s="10"/>
      <c r="AF77" s="4"/>
      <c r="AH77" s="4"/>
      <c r="AJ77" s="4"/>
      <c r="AL77" s="4"/>
      <c r="AN77" s="4"/>
      <c r="AP77" s="4"/>
      <c r="AR77" s="4"/>
      <c r="AT77" s="4"/>
      <c r="AV77" s="4"/>
      <c r="AX77" s="4"/>
      <c r="AZ77" s="4"/>
      <c r="BA77" s="4"/>
      <c r="BB77" s="4"/>
      <c r="BI77" s="5" t="s">
        <v>123</v>
      </c>
      <c r="BJ77" s="5" t="s">
        <v>549</v>
      </c>
      <c r="BK77" s="4" t="s">
        <v>137</v>
      </c>
    </row>
    <row r="78" spans="1:64" s="67" customFormat="1" x14ac:dyDescent="0.8">
      <c r="A78" s="65">
        <v>77</v>
      </c>
      <c r="B78" s="79">
        <v>24842534</v>
      </c>
      <c r="C78" s="66" t="s">
        <v>9</v>
      </c>
      <c r="D78" s="66">
        <v>2014</v>
      </c>
      <c r="E78" s="66" t="s">
        <v>209</v>
      </c>
      <c r="F78" s="66" t="s">
        <v>6</v>
      </c>
      <c r="G78" s="66" t="s">
        <v>120</v>
      </c>
      <c r="M78" s="69"/>
      <c r="P78" s="69"/>
      <c r="Q78" s="69"/>
      <c r="R78" s="69"/>
      <c r="Z78" s="69"/>
      <c r="AE78" s="80"/>
      <c r="AF78" s="69"/>
      <c r="AH78" s="69"/>
      <c r="AJ78" s="69"/>
      <c r="AL78" s="69"/>
      <c r="AN78" s="69"/>
      <c r="AP78" s="69"/>
      <c r="AR78" s="69"/>
      <c r="AT78" s="69"/>
      <c r="AV78" s="69"/>
      <c r="AX78" s="69"/>
      <c r="AZ78" s="69"/>
      <c r="BA78" s="69"/>
      <c r="BB78" s="69"/>
      <c r="BK78" s="69"/>
      <c r="BL78" s="67" t="s">
        <v>926</v>
      </c>
    </row>
    <row r="79" spans="1:64" s="5" customFormat="1" x14ac:dyDescent="0.8">
      <c r="A79" s="26">
        <v>78</v>
      </c>
      <c r="B79" s="11">
        <v>27043769</v>
      </c>
      <c r="C79" s="2" t="s">
        <v>15</v>
      </c>
      <c r="D79" s="2">
        <v>2016</v>
      </c>
      <c r="E79" s="2" t="s">
        <v>210</v>
      </c>
      <c r="F79" s="2" t="s">
        <v>6</v>
      </c>
      <c r="G79" s="2" t="s">
        <v>120</v>
      </c>
      <c r="H79" s="5" t="s">
        <v>68</v>
      </c>
      <c r="I79" s="5" t="s">
        <v>79</v>
      </c>
      <c r="J79" s="5">
        <v>13</v>
      </c>
      <c r="M79" s="4"/>
      <c r="N79" s="5" t="s">
        <v>105</v>
      </c>
      <c r="O79" s="88" t="s">
        <v>965</v>
      </c>
      <c r="P79" s="4" t="s">
        <v>87</v>
      </c>
      <c r="Q79" s="4"/>
      <c r="R79" s="4" t="s">
        <v>120</v>
      </c>
      <c r="U79" s="88" t="s">
        <v>966</v>
      </c>
      <c r="Z79" s="4" t="s">
        <v>77</v>
      </c>
      <c r="AA79" s="5" t="s">
        <v>85</v>
      </c>
      <c r="AB79" s="5">
        <v>3</v>
      </c>
      <c r="AE79" s="10"/>
      <c r="AF79" s="4"/>
      <c r="AH79" s="4"/>
      <c r="AJ79" s="4"/>
      <c r="AL79" s="4"/>
      <c r="AN79" s="4"/>
      <c r="AP79" s="4"/>
      <c r="AR79" s="4"/>
      <c r="AT79" s="4"/>
      <c r="AV79" s="4"/>
      <c r="AX79" s="4"/>
      <c r="AZ79" s="4"/>
      <c r="BA79" s="4"/>
      <c r="BB79" s="4"/>
      <c r="BI79" s="5" t="s">
        <v>121</v>
      </c>
      <c r="BJ79" s="5" t="s">
        <v>87</v>
      </c>
      <c r="BK79" s="4" t="s">
        <v>137</v>
      </c>
    </row>
    <row r="80" spans="1:64" s="5" customFormat="1" ht="29.5" x14ac:dyDescent="0.8">
      <c r="A80" s="26">
        <v>79</v>
      </c>
      <c r="B80" s="11">
        <v>29140684</v>
      </c>
      <c r="C80" s="2" t="s">
        <v>7</v>
      </c>
      <c r="D80" s="2">
        <v>2017</v>
      </c>
      <c r="E80" s="2" t="s">
        <v>211</v>
      </c>
      <c r="F80" s="2" t="s">
        <v>6</v>
      </c>
      <c r="G80" s="2" t="s">
        <v>120</v>
      </c>
      <c r="H80" s="5" t="s">
        <v>68</v>
      </c>
      <c r="I80" s="5" t="s">
        <v>79</v>
      </c>
      <c r="J80" s="90" t="s">
        <v>452</v>
      </c>
      <c r="K80" s="90" t="s">
        <v>968</v>
      </c>
      <c r="L80" s="5">
        <v>-26.1</v>
      </c>
      <c r="M80" s="4" t="s">
        <v>70</v>
      </c>
      <c r="N80" s="5" t="s">
        <v>65</v>
      </c>
      <c r="O80" s="90" t="s">
        <v>967</v>
      </c>
      <c r="P80" s="4" t="s">
        <v>97</v>
      </c>
      <c r="Q80" s="91" t="s">
        <v>558</v>
      </c>
      <c r="R80" s="4" t="s">
        <v>120</v>
      </c>
      <c r="T80" s="5">
        <v>5</v>
      </c>
      <c r="V80" s="90" t="s">
        <v>969</v>
      </c>
      <c r="W80" s="5">
        <v>18.399999999999999</v>
      </c>
      <c r="Z80" s="4" t="s">
        <v>77</v>
      </c>
      <c r="AA80" s="5" t="s">
        <v>85</v>
      </c>
      <c r="AB80" s="5">
        <v>6</v>
      </c>
      <c r="AC80" s="5">
        <v>1.19</v>
      </c>
      <c r="AD80" s="5">
        <v>0.02</v>
      </c>
      <c r="AE80" s="10">
        <f t="shared" si="13"/>
        <v>98.319327731092429</v>
      </c>
      <c r="AF80" s="4">
        <v>18.399999999999999</v>
      </c>
      <c r="AH80" s="4"/>
      <c r="AI80" s="5">
        <v>9.25</v>
      </c>
      <c r="AJ80" s="10">
        <f t="shared" si="14"/>
        <v>50.271739130434788</v>
      </c>
      <c r="AK80" s="5">
        <v>23.76</v>
      </c>
      <c r="AL80" s="10">
        <f t="shared" si="15"/>
        <v>129.13043478260872</v>
      </c>
      <c r="AM80" s="5">
        <v>34.71</v>
      </c>
      <c r="AN80" s="10">
        <f t="shared" si="16"/>
        <v>188.64130434782609</v>
      </c>
      <c r="AO80" s="5">
        <v>10.67</v>
      </c>
      <c r="AP80" s="10">
        <f t="shared" si="17"/>
        <v>57.989130434782616</v>
      </c>
      <c r="AR80" s="4"/>
      <c r="AS80" s="5">
        <v>17.21</v>
      </c>
      <c r="AT80" s="10">
        <f t="shared" si="18"/>
        <v>93.532608695652186</v>
      </c>
      <c r="AV80" s="4"/>
      <c r="AX80" s="4"/>
      <c r="AZ80" s="4"/>
      <c r="BA80" s="4"/>
      <c r="BB80" s="4"/>
      <c r="BC80" s="5">
        <v>188.6</v>
      </c>
      <c r="BD80" s="90" t="s">
        <v>544</v>
      </c>
      <c r="BE80" s="5">
        <v>129.1</v>
      </c>
      <c r="BF80" s="90" t="s">
        <v>85</v>
      </c>
      <c r="BG80" s="5">
        <v>93.5</v>
      </c>
      <c r="BH80" s="90" t="s">
        <v>553</v>
      </c>
      <c r="BI80" s="5" t="s">
        <v>122</v>
      </c>
      <c r="BJ80" s="5" t="s">
        <v>906</v>
      </c>
      <c r="BK80" s="4" t="s">
        <v>607</v>
      </c>
    </row>
    <row r="81" spans="1:64" s="5" customFormat="1" ht="30.25" thickBot="1" x14ac:dyDescent="0.95">
      <c r="A81" s="27">
        <v>80</v>
      </c>
      <c r="B81" s="13">
        <v>31588724</v>
      </c>
      <c r="C81" s="14" t="s">
        <v>9</v>
      </c>
      <c r="D81" s="14">
        <v>2019</v>
      </c>
      <c r="E81" s="14" t="s">
        <v>212</v>
      </c>
      <c r="F81" s="14" t="s">
        <v>6</v>
      </c>
      <c r="G81" s="14" t="s">
        <v>120</v>
      </c>
      <c r="H81" s="17" t="s">
        <v>68</v>
      </c>
      <c r="I81" s="17" t="s">
        <v>79</v>
      </c>
      <c r="J81" s="93" t="s">
        <v>452</v>
      </c>
      <c r="K81" s="93" t="s">
        <v>971</v>
      </c>
      <c r="L81" s="17">
        <v>23.3</v>
      </c>
      <c r="M81" s="15" t="s">
        <v>70</v>
      </c>
      <c r="N81" s="17" t="s">
        <v>1436</v>
      </c>
      <c r="O81" s="93" t="s">
        <v>970</v>
      </c>
      <c r="P81" s="15" t="s">
        <v>87</v>
      </c>
      <c r="Q81" s="15"/>
      <c r="R81" s="92" t="s">
        <v>120</v>
      </c>
      <c r="S81" s="17"/>
      <c r="T81" s="93">
        <v>10</v>
      </c>
      <c r="U81" s="17"/>
      <c r="V81" s="17"/>
      <c r="W81" s="17"/>
      <c r="X81" s="17"/>
      <c r="Y81" s="17"/>
      <c r="Z81" s="15" t="s">
        <v>77</v>
      </c>
      <c r="AA81" s="17" t="s">
        <v>78</v>
      </c>
      <c r="AB81" s="17">
        <v>1</v>
      </c>
      <c r="AC81" s="17">
        <v>47.24</v>
      </c>
      <c r="AD81" s="17">
        <v>5.56</v>
      </c>
      <c r="AE81" s="19">
        <f t="shared" si="13"/>
        <v>88.230313293818796</v>
      </c>
      <c r="AF81" s="15"/>
      <c r="AG81" s="17"/>
      <c r="AH81" s="15"/>
      <c r="AI81" s="17"/>
      <c r="AJ81" s="15"/>
      <c r="AK81" s="17"/>
      <c r="AL81" s="15"/>
      <c r="AM81" s="17"/>
      <c r="AN81" s="15"/>
      <c r="AO81" s="17"/>
      <c r="AP81" s="15"/>
      <c r="AQ81" s="17"/>
      <c r="AR81" s="15"/>
      <c r="AS81" s="17"/>
      <c r="AT81" s="15"/>
      <c r="AU81" s="17"/>
      <c r="AV81" s="15"/>
      <c r="AW81" s="17"/>
      <c r="AX81" s="15"/>
      <c r="AY81" s="17"/>
      <c r="AZ81" s="15"/>
      <c r="BA81" s="15"/>
      <c r="BB81" s="15"/>
      <c r="BC81" s="17"/>
      <c r="BD81" s="17"/>
      <c r="BE81" s="17"/>
      <c r="BF81" s="17"/>
      <c r="BG81" s="17"/>
      <c r="BH81" s="17"/>
      <c r="BI81" s="17" t="s">
        <v>122</v>
      </c>
      <c r="BJ81" s="17" t="s">
        <v>549</v>
      </c>
      <c r="BK81" s="15" t="s">
        <v>956</v>
      </c>
      <c r="BL81" s="17"/>
    </row>
    <row r="82" spans="1:64" s="5" customFormat="1" ht="88.5" x14ac:dyDescent="0.8">
      <c r="A82" s="26">
        <v>81</v>
      </c>
      <c r="B82" s="11">
        <v>30964632</v>
      </c>
      <c r="C82" s="2" t="s">
        <v>9</v>
      </c>
      <c r="D82" s="2">
        <v>2019</v>
      </c>
      <c r="E82" s="2" t="s">
        <v>213</v>
      </c>
      <c r="F82" s="2" t="s">
        <v>6</v>
      </c>
      <c r="G82" s="2" t="s">
        <v>120</v>
      </c>
      <c r="H82" s="5" t="s">
        <v>68</v>
      </c>
      <c r="I82" s="5" t="s">
        <v>79</v>
      </c>
      <c r="J82" s="90">
        <v>173.7</v>
      </c>
      <c r="L82" s="5">
        <v>7.6</v>
      </c>
      <c r="M82" s="4" t="s">
        <v>64</v>
      </c>
      <c r="N82" s="5" t="s">
        <v>672</v>
      </c>
      <c r="O82" s="90" t="s">
        <v>973</v>
      </c>
      <c r="P82" s="4" t="s">
        <v>87</v>
      </c>
      <c r="Q82" s="4"/>
      <c r="R82" s="4" t="s">
        <v>120</v>
      </c>
      <c r="U82" s="90" t="s">
        <v>974</v>
      </c>
      <c r="Z82" s="4" t="s">
        <v>77</v>
      </c>
      <c r="AA82" s="5" t="s">
        <v>88</v>
      </c>
      <c r="AB82" s="5">
        <v>1</v>
      </c>
      <c r="AE82" s="10"/>
      <c r="AF82" s="4">
        <v>51.46</v>
      </c>
      <c r="AH82" s="4"/>
      <c r="AI82" s="5">
        <v>31.75</v>
      </c>
      <c r="AJ82" s="10">
        <f t="shared" si="14"/>
        <v>61.698406529343181</v>
      </c>
      <c r="AK82" s="5">
        <v>66.790000000000006</v>
      </c>
      <c r="AL82" s="10">
        <f t="shared" si="15"/>
        <v>129.79012825495533</v>
      </c>
      <c r="AM82" s="5">
        <v>435.77</v>
      </c>
      <c r="AN82" s="10">
        <f t="shared" si="16"/>
        <v>846.81305868635832</v>
      </c>
      <c r="AP82" s="4"/>
      <c r="AR82" s="4"/>
      <c r="AS82" s="5">
        <v>37.229999999999997</v>
      </c>
      <c r="AT82" s="10">
        <f t="shared" si="18"/>
        <v>72.347454333462878</v>
      </c>
      <c r="AV82" s="4"/>
      <c r="AX82" s="4"/>
      <c r="AZ82" s="4"/>
      <c r="BA82" s="4"/>
      <c r="BB82" s="4"/>
      <c r="BC82" s="5">
        <v>846.8</v>
      </c>
      <c r="BD82" s="90" t="s">
        <v>544</v>
      </c>
      <c r="BE82" s="5">
        <v>129.80000000000001</v>
      </c>
      <c r="BF82" s="90" t="s">
        <v>85</v>
      </c>
      <c r="BG82" s="5">
        <v>72.3</v>
      </c>
      <c r="BH82" s="90" t="s">
        <v>553</v>
      </c>
      <c r="BI82" s="5" t="s">
        <v>135</v>
      </c>
      <c r="BJ82" s="5" t="s">
        <v>87</v>
      </c>
      <c r="BK82" s="4" t="s">
        <v>579</v>
      </c>
    </row>
    <row r="83" spans="1:64" s="5" customFormat="1" x14ac:dyDescent="0.8">
      <c r="A83" s="26">
        <v>82</v>
      </c>
      <c r="B83" s="11">
        <v>27991503</v>
      </c>
      <c r="C83" s="2" t="s">
        <v>23</v>
      </c>
      <c r="D83" s="2">
        <v>2016</v>
      </c>
      <c r="E83" s="2" t="s">
        <v>214</v>
      </c>
      <c r="F83" s="2" t="s">
        <v>6</v>
      </c>
      <c r="G83" s="2" t="s">
        <v>120</v>
      </c>
      <c r="H83" s="5" t="s">
        <v>68</v>
      </c>
      <c r="I83" s="5" t="s">
        <v>79</v>
      </c>
      <c r="J83" s="5">
        <v>18.100000000000001</v>
      </c>
      <c r="L83" s="5">
        <v>-32.700000000000003</v>
      </c>
      <c r="M83" s="4" t="s">
        <v>64</v>
      </c>
      <c r="N83" s="5" t="s">
        <v>101</v>
      </c>
      <c r="O83" s="90" t="s">
        <v>975</v>
      </c>
      <c r="P83" s="4" t="s">
        <v>87</v>
      </c>
      <c r="Q83" s="4"/>
      <c r="R83" s="4" t="s">
        <v>120</v>
      </c>
      <c r="X83" s="5">
        <v>45.98</v>
      </c>
      <c r="Z83" s="4" t="s">
        <v>77</v>
      </c>
      <c r="AA83" s="5" t="s">
        <v>73</v>
      </c>
      <c r="AE83" s="10"/>
      <c r="AF83" s="4"/>
      <c r="AH83" s="4"/>
      <c r="AJ83" s="4"/>
      <c r="AL83" s="4"/>
      <c r="AN83" s="4"/>
      <c r="AP83" s="4"/>
      <c r="AR83" s="4"/>
      <c r="AT83" s="4"/>
      <c r="AV83" s="4"/>
      <c r="AX83" s="4"/>
      <c r="AZ83" s="4"/>
      <c r="BA83" s="4"/>
      <c r="BB83" s="4"/>
      <c r="BI83" s="5" t="s">
        <v>123</v>
      </c>
      <c r="BJ83" s="5" t="s">
        <v>548</v>
      </c>
      <c r="BK83" s="4" t="s">
        <v>87</v>
      </c>
    </row>
    <row r="84" spans="1:64" s="5" customFormat="1" ht="29.5" x14ac:dyDescent="0.8">
      <c r="A84" s="26">
        <v>83</v>
      </c>
      <c r="B84" s="11">
        <v>29791136</v>
      </c>
      <c r="C84" s="2" t="s">
        <v>7</v>
      </c>
      <c r="D84" s="2">
        <v>2018</v>
      </c>
      <c r="E84" s="2" t="s">
        <v>215</v>
      </c>
      <c r="F84" s="2" t="s">
        <v>6</v>
      </c>
      <c r="G84" s="2" t="s">
        <v>120</v>
      </c>
      <c r="H84" s="5" t="s">
        <v>62</v>
      </c>
      <c r="I84" s="5" t="s">
        <v>112</v>
      </c>
      <c r="J84" s="5">
        <v>15.7</v>
      </c>
      <c r="L84" s="5">
        <v>4</v>
      </c>
      <c r="M84" s="4" t="s">
        <v>64</v>
      </c>
      <c r="N84" s="5" t="s">
        <v>80</v>
      </c>
      <c r="O84" s="90" t="s">
        <v>976</v>
      </c>
      <c r="P84" s="4" t="s">
        <v>87</v>
      </c>
      <c r="Q84" s="4"/>
      <c r="R84" s="4" t="s">
        <v>120</v>
      </c>
      <c r="U84" s="90" t="s">
        <v>977</v>
      </c>
      <c r="Z84" s="4" t="s">
        <v>66</v>
      </c>
      <c r="AA84" s="5" t="s">
        <v>73</v>
      </c>
      <c r="AB84" s="5">
        <v>1</v>
      </c>
      <c r="AC84" s="5">
        <v>814.97</v>
      </c>
      <c r="AD84" s="5">
        <v>250.09</v>
      </c>
      <c r="AE84" s="10">
        <f t="shared" si="13"/>
        <v>69.312980845920706</v>
      </c>
      <c r="AF84" s="4">
        <v>14.92</v>
      </c>
      <c r="AH84" s="4"/>
      <c r="AI84" s="5">
        <v>5.25</v>
      </c>
      <c r="AJ84" s="10">
        <f t="shared" si="14"/>
        <v>35.187667560321714</v>
      </c>
      <c r="AK84" s="5">
        <v>45.75</v>
      </c>
      <c r="AL84" s="10">
        <f t="shared" si="15"/>
        <v>306.63538873994639</v>
      </c>
      <c r="AM84" s="5">
        <v>14.83</v>
      </c>
      <c r="AN84" s="10">
        <f t="shared" si="16"/>
        <v>99.396782841823054</v>
      </c>
      <c r="AO84" s="5">
        <v>8.33</v>
      </c>
      <c r="AP84" s="10">
        <f t="shared" si="17"/>
        <v>55.831099195710458</v>
      </c>
      <c r="AR84" s="4"/>
      <c r="AS84" s="5">
        <v>4.67</v>
      </c>
      <c r="AT84" s="10">
        <f t="shared" si="18"/>
        <v>31.300268096514746</v>
      </c>
      <c r="AV84" s="4"/>
      <c r="AX84" s="4"/>
      <c r="AZ84" s="4"/>
      <c r="BA84" s="4"/>
      <c r="BB84" s="4"/>
      <c r="BC84" s="5">
        <v>306.60000000000002</v>
      </c>
      <c r="BD84" s="90" t="s">
        <v>85</v>
      </c>
      <c r="BE84" s="5">
        <v>99.4</v>
      </c>
      <c r="BF84" s="90" t="s">
        <v>544</v>
      </c>
      <c r="BG84" s="5">
        <v>55.8</v>
      </c>
      <c r="BH84" s="90" t="s">
        <v>88</v>
      </c>
      <c r="BI84" s="5" t="s">
        <v>122</v>
      </c>
      <c r="BJ84" s="5" t="s">
        <v>634</v>
      </c>
      <c r="BK84" s="4" t="s">
        <v>956</v>
      </c>
    </row>
    <row r="85" spans="1:64" s="5" customFormat="1" x14ac:dyDescent="0.8">
      <c r="A85" s="26">
        <v>84</v>
      </c>
      <c r="B85" s="11">
        <v>27758098</v>
      </c>
      <c r="C85" s="2" t="s">
        <v>7</v>
      </c>
      <c r="D85" s="2">
        <v>2016</v>
      </c>
      <c r="E85" s="2" t="s">
        <v>216</v>
      </c>
      <c r="F85" s="2" t="s">
        <v>6</v>
      </c>
      <c r="G85" s="2" t="s">
        <v>120</v>
      </c>
      <c r="H85" s="5" t="s">
        <v>68</v>
      </c>
      <c r="I85" s="5" t="s">
        <v>89</v>
      </c>
      <c r="J85" s="5">
        <v>20</v>
      </c>
      <c r="L85" s="90">
        <v>-44.3</v>
      </c>
      <c r="M85" s="4"/>
      <c r="N85" s="5" t="s">
        <v>87</v>
      </c>
      <c r="P85" s="4" t="s">
        <v>87</v>
      </c>
      <c r="Q85" s="4"/>
      <c r="R85" s="4" t="s">
        <v>120</v>
      </c>
      <c r="U85" s="90" t="s">
        <v>978</v>
      </c>
      <c r="Z85" s="4" t="s">
        <v>82</v>
      </c>
      <c r="AA85" s="5" t="s">
        <v>92</v>
      </c>
      <c r="AB85" s="5" t="s">
        <v>95</v>
      </c>
      <c r="AC85" s="5">
        <v>416.11</v>
      </c>
      <c r="AD85" s="5">
        <v>175.48</v>
      </c>
      <c r="AE85" s="10">
        <f t="shared" si="13"/>
        <v>57.828458820984842</v>
      </c>
      <c r="AF85" s="4">
        <v>1522.52</v>
      </c>
      <c r="AH85" s="4"/>
      <c r="AJ85" s="4"/>
      <c r="AK85" s="5">
        <v>405.41</v>
      </c>
      <c r="AL85" s="10">
        <f t="shared" si="15"/>
        <v>26.627564826734623</v>
      </c>
      <c r="AM85" s="5">
        <v>450.45</v>
      </c>
      <c r="AN85" s="10">
        <f t="shared" si="16"/>
        <v>29.585818248692956</v>
      </c>
      <c r="AO85" s="5">
        <v>32.72</v>
      </c>
      <c r="AP85" s="10">
        <f t="shared" si="17"/>
        <v>2.1490686493445077</v>
      </c>
      <c r="AR85" s="4"/>
      <c r="AS85" s="5">
        <v>6.62</v>
      </c>
      <c r="AT85" s="10">
        <f t="shared" si="18"/>
        <v>0.43480545411554528</v>
      </c>
      <c r="AV85" s="4"/>
      <c r="AX85" s="4"/>
      <c r="AZ85" s="4"/>
      <c r="BA85" s="4"/>
      <c r="BB85" s="4"/>
      <c r="BC85" s="5">
        <v>29.6</v>
      </c>
      <c r="BD85" s="90" t="s">
        <v>544</v>
      </c>
      <c r="BE85" s="5">
        <v>26.6</v>
      </c>
      <c r="BF85" s="90" t="s">
        <v>85</v>
      </c>
      <c r="BG85" s="5">
        <v>2.1</v>
      </c>
      <c r="BH85" s="90" t="s">
        <v>88</v>
      </c>
      <c r="BI85" s="5" t="s">
        <v>123</v>
      </c>
      <c r="BJ85" s="5" t="s">
        <v>80</v>
      </c>
      <c r="BK85" s="4" t="s">
        <v>87</v>
      </c>
    </row>
    <row r="86" spans="1:64" s="5" customFormat="1" ht="118" x14ac:dyDescent="0.8">
      <c r="A86" s="26">
        <v>85</v>
      </c>
      <c r="B86" s="11">
        <v>29812909</v>
      </c>
      <c r="C86" s="2" t="s">
        <v>7</v>
      </c>
      <c r="D86" s="2">
        <v>2018</v>
      </c>
      <c r="E86" s="2" t="s">
        <v>217</v>
      </c>
      <c r="F86" s="2" t="s">
        <v>6</v>
      </c>
      <c r="G86" s="2" t="s">
        <v>120</v>
      </c>
      <c r="H86" s="5" t="s">
        <v>68</v>
      </c>
      <c r="I86" s="5" t="s">
        <v>79</v>
      </c>
      <c r="J86" s="94" t="s">
        <v>981</v>
      </c>
      <c r="L86" s="5">
        <v>8.5</v>
      </c>
      <c r="M86" s="95" t="s">
        <v>64</v>
      </c>
      <c r="N86" s="5" t="s">
        <v>65</v>
      </c>
      <c r="O86" s="94" t="s">
        <v>980</v>
      </c>
      <c r="P86" s="4" t="s">
        <v>87</v>
      </c>
      <c r="Q86" s="4"/>
      <c r="R86" s="4" t="s">
        <v>120</v>
      </c>
      <c r="T86" s="5">
        <v>10</v>
      </c>
      <c r="W86" s="5">
        <v>7.5</v>
      </c>
      <c r="Z86" s="4" t="s">
        <v>66</v>
      </c>
      <c r="AA86" s="5" t="s">
        <v>73</v>
      </c>
      <c r="AB86" s="5">
        <v>1</v>
      </c>
      <c r="AC86" s="5">
        <v>1736.76</v>
      </c>
      <c r="AD86" s="5">
        <v>128.79</v>
      </c>
      <c r="AE86" s="10">
        <f t="shared" si="13"/>
        <v>92.584467629378835</v>
      </c>
      <c r="AF86" s="4">
        <v>7.5</v>
      </c>
      <c r="AH86" s="4"/>
      <c r="AI86" s="5">
        <v>0.06</v>
      </c>
      <c r="AJ86" s="4">
        <f t="shared" si="14"/>
        <v>0.8</v>
      </c>
      <c r="AK86" s="5">
        <v>23.69</v>
      </c>
      <c r="AL86" s="10">
        <f t="shared" si="15"/>
        <v>315.86666666666667</v>
      </c>
      <c r="AM86" s="5">
        <v>3.35</v>
      </c>
      <c r="AN86" s="10">
        <f t="shared" si="16"/>
        <v>44.666666666666664</v>
      </c>
      <c r="AO86" s="5">
        <v>2.44</v>
      </c>
      <c r="AP86" s="10">
        <f t="shared" si="17"/>
        <v>32.533333333333331</v>
      </c>
      <c r="AR86" s="4"/>
      <c r="AS86" s="5">
        <v>5.91</v>
      </c>
      <c r="AT86" s="4">
        <f t="shared" si="18"/>
        <v>78.8</v>
      </c>
      <c r="AV86" s="4"/>
      <c r="AX86" s="4"/>
      <c r="AZ86" s="4"/>
      <c r="BA86" s="4"/>
      <c r="BB86" s="4"/>
      <c r="BC86" s="5">
        <v>315.89999999999998</v>
      </c>
      <c r="BD86" s="94" t="s">
        <v>85</v>
      </c>
      <c r="BE86" s="5">
        <v>78.8</v>
      </c>
      <c r="BF86" s="94" t="s">
        <v>553</v>
      </c>
      <c r="BG86" s="5">
        <v>44.7</v>
      </c>
      <c r="BH86" s="94" t="s">
        <v>544</v>
      </c>
      <c r="BI86" s="5" t="s">
        <v>122</v>
      </c>
      <c r="BJ86" s="5" t="s">
        <v>642</v>
      </c>
      <c r="BK86" s="4" t="s">
        <v>979</v>
      </c>
    </row>
    <row r="87" spans="1:64" s="5" customFormat="1" ht="29.5" x14ac:dyDescent="0.8">
      <c r="A87" s="26">
        <v>86</v>
      </c>
      <c r="B87" s="11">
        <v>25457979</v>
      </c>
      <c r="C87" s="2" t="s">
        <v>15</v>
      </c>
      <c r="D87" s="2">
        <v>2015</v>
      </c>
      <c r="E87" s="2" t="s">
        <v>24</v>
      </c>
      <c r="F87" s="2" t="s">
        <v>6</v>
      </c>
      <c r="G87" s="2" t="s">
        <v>120</v>
      </c>
      <c r="H87" s="5" t="s">
        <v>62</v>
      </c>
      <c r="I87" s="5" t="s">
        <v>112</v>
      </c>
      <c r="J87" s="5">
        <v>339.4</v>
      </c>
      <c r="L87" s="5">
        <v>-27.7</v>
      </c>
      <c r="M87" s="4" t="s">
        <v>127</v>
      </c>
      <c r="N87" s="5" t="s">
        <v>65</v>
      </c>
      <c r="O87" s="94" t="s">
        <v>983</v>
      </c>
      <c r="P87" s="4" t="s">
        <v>87</v>
      </c>
      <c r="Q87" s="4"/>
      <c r="R87" s="95" t="s">
        <v>119</v>
      </c>
      <c r="S87" s="94" t="s">
        <v>984</v>
      </c>
      <c r="U87" s="94" t="s">
        <v>985</v>
      </c>
      <c r="Z87" s="4" t="s">
        <v>77</v>
      </c>
      <c r="AA87" s="5" t="s">
        <v>78</v>
      </c>
      <c r="AB87" s="5">
        <v>2</v>
      </c>
      <c r="AC87" s="5">
        <v>9.39</v>
      </c>
      <c r="AD87" s="5">
        <v>0</v>
      </c>
      <c r="AE87" s="10">
        <f t="shared" si="13"/>
        <v>100</v>
      </c>
      <c r="AF87" s="4"/>
      <c r="AH87" s="4"/>
      <c r="AJ87" s="4"/>
      <c r="AL87" s="4"/>
      <c r="AN87" s="4"/>
      <c r="AP87" s="4"/>
      <c r="AR87" s="4"/>
      <c r="AT87" s="4"/>
      <c r="AV87" s="4"/>
      <c r="AX87" s="4"/>
      <c r="AZ87" s="4"/>
      <c r="BA87" s="4"/>
      <c r="BB87" s="4"/>
      <c r="BI87" s="5" t="s">
        <v>122</v>
      </c>
      <c r="BJ87" s="5" t="s">
        <v>634</v>
      </c>
      <c r="BK87" s="4" t="s">
        <v>982</v>
      </c>
    </row>
    <row r="88" spans="1:64" s="5" customFormat="1" ht="44.25" x14ac:dyDescent="0.8">
      <c r="A88" s="26">
        <v>87</v>
      </c>
      <c r="B88" s="11">
        <v>30942569</v>
      </c>
      <c r="C88" s="2" t="s">
        <v>9</v>
      </c>
      <c r="D88" s="2">
        <v>2019</v>
      </c>
      <c r="E88" s="2" t="s">
        <v>218</v>
      </c>
      <c r="F88" s="2" t="s">
        <v>6</v>
      </c>
      <c r="G88" s="2" t="s">
        <v>120</v>
      </c>
      <c r="H88" s="5" t="s">
        <v>68</v>
      </c>
      <c r="I88" s="5" t="s">
        <v>79</v>
      </c>
      <c r="J88" s="5">
        <v>144</v>
      </c>
      <c r="M88" s="4" t="s">
        <v>64</v>
      </c>
      <c r="N88" s="5" t="s">
        <v>71</v>
      </c>
      <c r="O88" s="94" t="s">
        <v>986</v>
      </c>
      <c r="P88" s="4" t="s">
        <v>97</v>
      </c>
      <c r="Q88" s="95" t="s">
        <v>558</v>
      </c>
      <c r="R88" s="4" t="s">
        <v>120</v>
      </c>
      <c r="T88" s="94" t="s">
        <v>987</v>
      </c>
      <c r="V88" s="94" t="s">
        <v>988</v>
      </c>
      <c r="Z88" s="4" t="s">
        <v>77</v>
      </c>
      <c r="AA88" s="5" t="s">
        <v>78</v>
      </c>
      <c r="AB88" s="5">
        <v>14</v>
      </c>
      <c r="AC88" s="5">
        <v>887.73</v>
      </c>
      <c r="AD88" s="5">
        <v>131.43</v>
      </c>
      <c r="AE88" s="10">
        <f t="shared" si="13"/>
        <v>85.194822750160526</v>
      </c>
      <c r="AF88" s="4"/>
      <c r="AH88" s="4"/>
      <c r="AJ88" s="4"/>
      <c r="AL88" s="4"/>
      <c r="AN88" s="4"/>
      <c r="AP88" s="4"/>
      <c r="AR88" s="4"/>
      <c r="AT88" s="4"/>
      <c r="AV88" s="4"/>
      <c r="AX88" s="4"/>
      <c r="AZ88" s="4"/>
      <c r="BA88" s="4"/>
      <c r="BB88" s="4"/>
      <c r="BI88" s="5" t="s">
        <v>123</v>
      </c>
      <c r="BJ88" s="5" t="s">
        <v>126</v>
      </c>
      <c r="BK88" s="4" t="s">
        <v>87</v>
      </c>
    </row>
    <row r="89" spans="1:64" s="5" customFormat="1" ht="29.5" x14ac:dyDescent="0.8">
      <c r="A89" s="26">
        <v>88</v>
      </c>
      <c r="B89" s="11">
        <v>30226240</v>
      </c>
      <c r="C89" s="2" t="s">
        <v>11</v>
      </c>
      <c r="D89" s="2">
        <v>2018</v>
      </c>
      <c r="E89" s="2" t="s">
        <v>219</v>
      </c>
      <c r="F89" s="2" t="s">
        <v>6</v>
      </c>
      <c r="G89" s="2" t="s">
        <v>120</v>
      </c>
      <c r="H89" s="5" t="s">
        <v>68</v>
      </c>
      <c r="I89" s="5" t="s">
        <v>79</v>
      </c>
      <c r="J89" s="94" t="s">
        <v>452</v>
      </c>
      <c r="K89" s="94" t="s">
        <v>991</v>
      </c>
      <c r="L89" s="5">
        <v>-39.9</v>
      </c>
      <c r="M89" s="4" t="s">
        <v>80</v>
      </c>
      <c r="N89" s="5" t="s">
        <v>87</v>
      </c>
      <c r="P89" s="4" t="s">
        <v>97</v>
      </c>
      <c r="Q89" s="95" t="s">
        <v>989</v>
      </c>
      <c r="R89" s="4" t="s">
        <v>1466</v>
      </c>
      <c r="S89" s="94" t="s">
        <v>990</v>
      </c>
      <c r="Z89" s="4" t="s">
        <v>72</v>
      </c>
      <c r="AA89" s="5" t="s">
        <v>94</v>
      </c>
      <c r="AB89" s="5">
        <v>1</v>
      </c>
      <c r="AE89" s="10" t="e">
        <f t="shared" si="13"/>
        <v>#DIV/0!</v>
      </c>
      <c r="AF89" s="4">
        <v>0.13800000000000001</v>
      </c>
      <c r="AH89" s="4"/>
      <c r="AI89" s="5">
        <v>6.2E-2</v>
      </c>
      <c r="AJ89" s="10">
        <f t="shared" si="14"/>
        <v>44.927536231884055</v>
      </c>
      <c r="AK89" s="5">
        <v>53.962000000000003</v>
      </c>
      <c r="AL89" s="10">
        <f t="shared" si="15"/>
        <v>39102.89855072464</v>
      </c>
      <c r="AM89" s="5">
        <v>39.069000000000003</v>
      </c>
      <c r="AN89" s="10">
        <f t="shared" si="16"/>
        <v>28310.869565217388</v>
      </c>
      <c r="AO89" s="5">
        <v>6.3840000000000003</v>
      </c>
      <c r="AP89" s="10">
        <f t="shared" si="17"/>
        <v>4626.086956521739</v>
      </c>
      <c r="AR89" s="4"/>
      <c r="AT89" s="4"/>
      <c r="AV89" s="4"/>
      <c r="AX89" s="4"/>
      <c r="AZ89" s="4"/>
      <c r="BA89" s="4"/>
      <c r="BB89" s="4"/>
      <c r="BC89" s="5">
        <v>39102.9</v>
      </c>
      <c r="BD89" s="94" t="s">
        <v>85</v>
      </c>
      <c r="BE89" s="5">
        <v>28310.9</v>
      </c>
      <c r="BF89" s="94" t="s">
        <v>544</v>
      </c>
      <c r="BG89" s="5">
        <v>4626.1000000000004</v>
      </c>
      <c r="BH89" s="94" t="s">
        <v>88</v>
      </c>
      <c r="BI89" s="5" t="s">
        <v>123</v>
      </c>
      <c r="BJ89" s="5" t="s">
        <v>548</v>
      </c>
      <c r="BK89" s="4" t="s">
        <v>87</v>
      </c>
    </row>
    <row r="90" spans="1:64" s="5" customFormat="1" ht="29.5" x14ac:dyDescent="0.8">
      <c r="A90" s="26">
        <v>89</v>
      </c>
      <c r="B90" s="11">
        <v>29500979</v>
      </c>
      <c r="C90" s="2" t="s">
        <v>15</v>
      </c>
      <c r="D90" s="2">
        <v>2018</v>
      </c>
      <c r="E90" s="2" t="s">
        <v>220</v>
      </c>
      <c r="F90" s="2" t="s">
        <v>6</v>
      </c>
      <c r="G90" s="2" t="s">
        <v>120</v>
      </c>
      <c r="H90" s="5" t="s">
        <v>68</v>
      </c>
      <c r="I90" s="5" t="s">
        <v>79</v>
      </c>
      <c r="J90" s="5">
        <v>80</v>
      </c>
      <c r="L90" s="5">
        <v>16.3</v>
      </c>
      <c r="M90" s="4"/>
      <c r="N90" s="5" t="s">
        <v>87</v>
      </c>
      <c r="P90" s="4" t="s">
        <v>87</v>
      </c>
      <c r="Q90" s="95" t="s">
        <v>992</v>
      </c>
      <c r="R90" s="4" t="s">
        <v>1466</v>
      </c>
      <c r="S90" s="94" t="s">
        <v>993</v>
      </c>
      <c r="T90" s="94" t="s">
        <v>994</v>
      </c>
      <c r="Z90" s="4" t="s">
        <v>77</v>
      </c>
      <c r="AA90" s="5" t="s">
        <v>85</v>
      </c>
      <c r="AB90" s="5">
        <v>1</v>
      </c>
      <c r="AC90" s="5">
        <v>14.92</v>
      </c>
      <c r="AD90" s="5">
        <v>1.25</v>
      </c>
      <c r="AE90" s="10">
        <f t="shared" si="13"/>
        <v>91.62198391420911</v>
      </c>
      <c r="AF90" s="4"/>
      <c r="AH90" s="4"/>
      <c r="AJ90" s="4"/>
      <c r="AL90" s="4"/>
      <c r="AN90" s="4"/>
      <c r="AP90" s="4"/>
      <c r="AR90" s="4"/>
      <c r="AT90" s="4"/>
      <c r="AV90" s="4"/>
      <c r="AX90" s="4"/>
      <c r="AZ90" s="4"/>
      <c r="BA90" s="4"/>
      <c r="BB90" s="4"/>
      <c r="BI90" s="5" t="s">
        <v>122</v>
      </c>
      <c r="BJ90" s="5" t="s">
        <v>132</v>
      </c>
      <c r="BK90" s="4" t="s">
        <v>577</v>
      </c>
    </row>
    <row r="91" spans="1:64" s="5" customFormat="1" ht="30.25" thickBot="1" x14ac:dyDescent="0.95">
      <c r="A91" s="27">
        <v>90</v>
      </c>
      <c r="B91" s="13">
        <v>28152380</v>
      </c>
      <c r="C91" s="14" t="s">
        <v>15</v>
      </c>
      <c r="D91" s="14">
        <v>2017</v>
      </c>
      <c r="E91" s="14" t="s">
        <v>221</v>
      </c>
      <c r="F91" s="14" t="s">
        <v>6</v>
      </c>
      <c r="G91" s="14" t="s">
        <v>120</v>
      </c>
      <c r="H91" s="17" t="s">
        <v>68</v>
      </c>
      <c r="I91" s="17" t="s">
        <v>79</v>
      </c>
      <c r="J91" s="17">
        <v>75</v>
      </c>
      <c r="K91" s="17"/>
      <c r="L91" s="17"/>
      <c r="M91" s="15" t="s">
        <v>127</v>
      </c>
      <c r="N91" s="17" t="s">
        <v>76</v>
      </c>
      <c r="O91" s="96" t="s">
        <v>996</v>
      </c>
      <c r="P91" s="15" t="s">
        <v>87</v>
      </c>
      <c r="Q91" s="15"/>
      <c r="R91" s="15" t="s">
        <v>120</v>
      </c>
      <c r="S91" s="17"/>
      <c r="T91" s="17"/>
      <c r="U91" s="96" t="s">
        <v>995</v>
      </c>
      <c r="V91" s="17"/>
      <c r="W91" s="17"/>
      <c r="X91" s="17"/>
      <c r="Y91" s="17"/>
      <c r="Z91" s="15" t="s">
        <v>77</v>
      </c>
      <c r="AA91" s="17" t="s">
        <v>90</v>
      </c>
      <c r="AB91" s="17">
        <v>1</v>
      </c>
      <c r="AC91" s="17"/>
      <c r="AD91" s="17"/>
      <c r="AE91" s="19"/>
      <c r="AF91" s="15"/>
      <c r="AG91" s="17"/>
      <c r="AH91" s="15"/>
      <c r="AI91" s="17"/>
      <c r="AJ91" s="15"/>
      <c r="AK91" s="17"/>
      <c r="AL91" s="15"/>
      <c r="AM91" s="17"/>
      <c r="AN91" s="15"/>
      <c r="AO91" s="17"/>
      <c r="AP91" s="15"/>
      <c r="AQ91" s="17"/>
      <c r="AR91" s="15"/>
      <c r="AS91" s="17"/>
      <c r="AT91" s="15"/>
      <c r="AU91" s="17"/>
      <c r="AV91" s="15"/>
      <c r="AW91" s="17"/>
      <c r="AX91" s="15"/>
      <c r="AY91" s="17"/>
      <c r="AZ91" s="15"/>
      <c r="BA91" s="15"/>
      <c r="BB91" s="15"/>
      <c r="BC91" s="17"/>
      <c r="BD91" s="17"/>
      <c r="BE91" s="17"/>
      <c r="BF91" s="17"/>
      <c r="BG91" s="17"/>
      <c r="BH91" s="17"/>
      <c r="BI91" s="17" t="s">
        <v>122</v>
      </c>
      <c r="BJ91" s="17" t="s">
        <v>80</v>
      </c>
      <c r="BK91" s="15" t="s">
        <v>586</v>
      </c>
      <c r="BL91" s="17"/>
    </row>
    <row r="92" spans="1:64" s="5" customFormat="1" x14ac:dyDescent="0.8">
      <c r="A92" s="26">
        <v>91</v>
      </c>
      <c r="B92" s="11">
        <v>26897539</v>
      </c>
      <c r="C92" s="2" t="s">
        <v>15</v>
      </c>
      <c r="D92" s="2">
        <v>2016</v>
      </c>
      <c r="E92" s="2" t="s">
        <v>222</v>
      </c>
      <c r="F92" s="2" t="s">
        <v>6</v>
      </c>
      <c r="G92" s="2" t="s">
        <v>120</v>
      </c>
      <c r="H92" s="5" t="s">
        <v>68</v>
      </c>
      <c r="I92" s="5" t="s">
        <v>79</v>
      </c>
      <c r="J92" s="5">
        <v>8.5</v>
      </c>
      <c r="L92" s="5">
        <v>-30.14</v>
      </c>
      <c r="M92" s="4" t="s">
        <v>64</v>
      </c>
      <c r="N92" s="5" t="s">
        <v>76</v>
      </c>
      <c r="O92" s="94" t="s">
        <v>997</v>
      </c>
      <c r="P92" s="4" t="s">
        <v>87</v>
      </c>
      <c r="Q92" s="4"/>
      <c r="R92" s="4" t="s">
        <v>120</v>
      </c>
      <c r="U92" s="94" t="s">
        <v>998</v>
      </c>
      <c r="Z92" s="4" t="s">
        <v>77</v>
      </c>
      <c r="AA92" s="5" t="s">
        <v>85</v>
      </c>
      <c r="AB92" s="5">
        <v>8</v>
      </c>
      <c r="AC92" s="5">
        <v>343.39</v>
      </c>
      <c r="AD92" s="5">
        <v>178.88</v>
      </c>
      <c r="AE92" s="10">
        <f t="shared" si="13"/>
        <v>47.907626896531639</v>
      </c>
      <c r="AF92" s="4"/>
      <c r="AH92" s="4"/>
      <c r="AJ92" s="4"/>
      <c r="AL92" s="4"/>
      <c r="AN92" s="4"/>
      <c r="AP92" s="4"/>
      <c r="AR92" s="4"/>
      <c r="AT92" s="4"/>
      <c r="AV92" s="4"/>
      <c r="AX92" s="4"/>
      <c r="AZ92" s="4"/>
      <c r="BA92" s="4"/>
      <c r="BB92" s="4"/>
      <c r="BI92" s="5" t="s">
        <v>122</v>
      </c>
      <c r="BJ92" s="5" t="s">
        <v>548</v>
      </c>
      <c r="BK92" s="4" t="s">
        <v>603</v>
      </c>
    </row>
    <row r="93" spans="1:64" s="5" customFormat="1" ht="29.5" x14ac:dyDescent="0.8">
      <c r="A93" s="26">
        <v>92</v>
      </c>
      <c r="B93" s="11">
        <v>28582716</v>
      </c>
      <c r="C93" s="2" t="s">
        <v>15</v>
      </c>
      <c r="D93" s="2">
        <v>2017</v>
      </c>
      <c r="E93" s="2" t="s">
        <v>223</v>
      </c>
      <c r="F93" s="2" t="s">
        <v>6</v>
      </c>
      <c r="G93" s="2" t="s">
        <v>120</v>
      </c>
      <c r="H93" s="5" t="s">
        <v>68</v>
      </c>
      <c r="I93" s="5" t="s">
        <v>79</v>
      </c>
      <c r="J93" s="5">
        <v>53</v>
      </c>
      <c r="L93" s="94" t="s">
        <v>1001</v>
      </c>
      <c r="M93" s="4" t="s">
        <v>64</v>
      </c>
      <c r="N93" s="5" t="s">
        <v>672</v>
      </c>
      <c r="O93" s="94" t="s">
        <v>999</v>
      </c>
      <c r="P93" s="4"/>
      <c r="Q93" s="4"/>
      <c r="R93" s="4" t="s">
        <v>120</v>
      </c>
      <c r="U93" s="94" t="s">
        <v>1000</v>
      </c>
      <c r="Z93" s="4" t="s">
        <v>82</v>
      </c>
      <c r="AA93" s="5" t="s">
        <v>92</v>
      </c>
      <c r="AB93" s="5">
        <v>1</v>
      </c>
      <c r="AC93" s="5">
        <v>424.49</v>
      </c>
      <c r="AD93" s="5">
        <v>14.68</v>
      </c>
      <c r="AE93" s="10">
        <f t="shared" si="13"/>
        <v>96.541732431859401</v>
      </c>
      <c r="AF93" s="4">
        <v>22.97</v>
      </c>
      <c r="AH93" s="4"/>
      <c r="AI93" s="5">
        <v>1.1399999999999999</v>
      </c>
      <c r="AJ93" s="10">
        <f t="shared" si="14"/>
        <v>4.9629952111449711</v>
      </c>
      <c r="AK93" s="5">
        <v>5.79</v>
      </c>
      <c r="AL93" s="10">
        <f t="shared" si="15"/>
        <v>25.20679146713104</v>
      </c>
      <c r="AM93" s="5">
        <v>1.29</v>
      </c>
      <c r="AN93" s="10">
        <f t="shared" si="16"/>
        <v>5.6160208968219418</v>
      </c>
      <c r="AO93" s="5">
        <v>1.67</v>
      </c>
      <c r="AP93" s="10">
        <f t="shared" si="17"/>
        <v>7.2703526338702655</v>
      </c>
      <c r="AQ93" s="5">
        <v>0.28999999999999998</v>
      </c>
      <c r="AR93" s="10">
        <f t="shared" si="20"/>
        <v>1.2625163256421419</v>
      </c>
      <c r="AS93" s="5">
        <v>2.29</v>
      </c>
      <c r="AT93" s="10">
        <f t="shared" si="18"/>
        <v>9.9695254680017413</v>
      </c>
      <c r="AV93" s="4"/>
      <c r="AX93" s="4"/>
      <c r="AZ93" s="4"/>
      <c r="BA93" s="4"/>
      <c r="BB93" s="4"/>
      <c r="BC93" s="5">
        <v>25.2</v>
      </c>
      <c r="BD93" s="94" t="s">
        <v>85</v>
      </c>
      <c r="BE93" s="5">
        <v>10</v>
      </c>
      <c r="BF93" s="94" t="s">
        <v>553</v>
      </c>
      <c r="BG93" s="5">
        <v>7.3</v>
      </c>
      <c r="BH93" s="94" t="s">
        <v>88</v>
      </c>
      <c r="BI93" s="5" t="s">
        <v>122</v>
      </c>
      <c r="BJ93" s="5" t="s">
        <v>638</v>
      </c>
      <c r="BK93" s="4" t="s">
        <v>137</v>
      </c>
    </row>
    <row r="94" spans="1:64" s="5" customFormat="1" x14ac:dyDescent="0.8">
      <c r="A94" s="26">
        <v>93</v>
      </c>
      <c r="B94" s="11">
        <v>29501970</v>
      </c>
      <c r="C94" s="2" t="s">
        <v>15</v>
      </c>
      <c r="D94" s="2">
        <v>2018</v>
      </c>
      <c r="E94" s="2" t="s">
        <v>224</v>
      </c>
      <c r="F94" s="2" t="s">
        <v>6</v>
      </c>
      <c r="G94" s="2" t="s">
        <v>120</v>
      </c>
      <c r="H94" s="5" t="s">
        <v>68</v>
      </c>
      <c r="I94" s="5" t="s">
        <v>79</v>
      </c>
      <c r="J94" s="94">
        <v>135.9</v>
      </c>
      <c r="K94" s="94"/>
      <c r="L94" s="5">
        <v>-4.3</v>
      </c>
      <c r="M94" s="4" t="s">
        <v>70</v>
      </c>
      <c r="N94" s="5" t="s">
        <v>65</v>
      </c>
      <c r="O94" s="94" t="s">
        <v>1002</v>
      </c>
      <c r="P94" s="4" t="s">
        <v>97</v>
      </c>
      <c r="Q94" s="95" t="s">
        <v>558</v>
      </c>
      <c r="R94" s="4" t="s">
        <v>120</v>
      </c>
      <c r="U94" s="94" t="s">
        <v>1003</v>
      </c>
      <c r="W94" s="5">
        <v>8.61</v>
      </c>
      <c r="X94" s="5">
        <v>9.1999999999999993</v>
      </c>
      <c r="Z94" s="4" t="s">
        <v>66</v>
      </c>
      <c r="AA94" s="5" t="s">
        <v>73</v>
      </c>
      <c r="AB94" s="5">
        <v>1</v>
      </c>
      <c r="AC94" s="5">
        <v>1169.0899999999999</v>
      </c>
      <c r="AD94" s="5">
        <v>70.73</v>
      </c>
      <c r="AE94" s="10">
        <f t="shared" si="13"/>
        <v>93.949995295486232</v>
      </c>
      <c r="AF94" s="4">
        <v>8.61</v>
      </c>
      <c r="AG94" s="5">
        <v>0.25</v>
      </c>
      <c r="AH94" s="10">
        <f t="shared" ref="AH94:AH130" si="21">(AG94*100)/AF94</f>
        <v>2.9036004645760745</v>
      </c>
      <c r="AI94" s="5">
        <v>1.61</v>
      </c>
      <c r="AJ94" s="10">
        <f t="shared" si="14"/>
        <v>18.699186991869919</v>
      </c>
      <c r="AK94" s="5">
        <v>13.89</v>
      </c>
      <c r="AL94" s="10">
        <f t="shared" si="15"/>
        <v>161.32404181184671</v>
      </c>
      <c r="AM94" s="5">
        <v>25.18</v>
      </c>
      <c r="AN94" s="10">
        <f t="shared" si="16"/>
        <v>292.45063879210221</v>
      </c>
      <c r="AO94" s="5">
        <v>0.96</v>
      </c>
      <c r="AP94" s="10">
        <f t="shared" si="17"/>
        <v>11.149825783972126</v>
      </c>
      <c r="AQ94" s="5">
        <v>0.15</v>
      </c>
      <c r="AR94" s="10">
        <f t="shared" si="20"/>
        <v>1.7421602787456447</v>
      </c>
      <c r="AS94" s="5">
        <v>3.88</v>
      </c>
      <c r="AT94" s="10">
        <f t="shared" si="18"/>
        <v>45.063879210220676</v>
      </c>
      <c r="AV94" s="4"/>
      <c r="AW94" s="5">
        <v>2.12</v>
      </c>
      <c r="AX94" s="10">
        <f t="shared" ref="AX94:AX117" si="22">(AW94*100)/AF94</f>
        <v>24.622531939605111</v>
      </c>
      <c r="AY94" s="5">
        <v>1.01</v>
      </c>
      <c r="AZ94" s="10">
        <f t="shared" si="19"/>
        <v>11.730545876887341</v>
      </c>
      <c r="BA94" s="4">
        <v>0.45</v>
      </c>
      <c r="BB94" s="10">
        <f t="shared" ref="BB94:BB119" si="23">(BA94*100)/AF94</f>
        <v>5.2264808362369344</v>
      </c>
      <c r="BC94" s="5">
        <v>292.5</v>
      </c>
      <c r="BD94" s="94" t="s">
        <v>544</v>
      </c>
      <c r="BE94" s="5">
        <v>161.30000000000001</v>
      </c>
      <c r="BF94" s="94" t="s">
        <v>85</v>
      </c>
      <c r="BG94" s="5">
        <v>24.6</v>
      </c>
      <c r="BH94" s="94" t="s">
        <v>94</v>
      </c>
      <c r="BI94" s="5" t="s">
        <v>122</v>
      </c>
      <c r="BJ94" s="5" t="s">
        <v>549</v>
      </c>
      <c r="BK94" s="4" t="s">
        <v>610</v>
      </c>
    </row>
    <row r="95" spans="1:64" s="5" customFormat="1" x14ac:dyDescent="0.8">
      <c r="A95" s="97">
        <v>94</v>
      </c>
      <c r="B95" s="11">
        <v>30264982</v>
      </c>
      <c r="C95" s="2" t="s">
        <v>9</v>
      </c>
      <c r="D95" s="2">
        <v>2018</v>
      </c>
      <c r="E95" s="2" t="s">
        <v>225</v>
      </c>
      <c r="F95" s="2" t="s">
        <v>6</v>
      </c>
      <c r="G95" s="2" t="s">
        <v>120</v>
      </c>
      <c r="H95" s="5" t="s">
        <v>62</v>
      </c>
      <c r="I95" s="5" t="s">
        <v>112</v>
      </c>
      <c r="J95" s="5">
        <v>18</v>
      </c>
      <c r="L95" s="5">
        <v>29</v>
      </c>
      <c r="M95" s="4" t="s">
        <v>64</v>
      </c>
      <c r="N95" s="5" t="s">
        <v>97</v>
      </c>
      <c r="O95" s="163" t="s">
        <v>1004</v>
      </c>
      <c r="P95" s="4" t="s">
        <v>87</v>
      </c>
      <c r="Q95" s="95"/>
      <c r="R95" s="4" t="s">
        <v>120</v>
      </c>
      <c r="Z95" s="4" t="s">
        <v>77</v>
      </c>
      <c r="AA95" s="5" t="s">
        <v>78</v>
      </c>
      <c r="AB95" s="5">
        <v>1</v>
      </c>
      <c r="AC95" s="5">
        <v>3.08</v>
      </c>
      <c r="AD95" s="5">
        <v>2.87</v>
      </c>
      <c r="AE95" s="10">
        <f t="shared" si="13"/>
        <v>6.8181818181818121</v>
      </c>
      <c r="AF95" s="4"/>
      <c r="AH95" s="4"/>
      <c r="AJ95" s="4"/>
      <c r="AL95" s="4"/>
      <c r="AN95" s="4"/>
      <c r="AP95" s="4"/>
      <c r="AR95" s="4"/>
      <c r="AT95" s="4"/>
      <c r="AV95" s="4"/>
      <c r="AX95" s="4"/>
      <c r="AZ95" s="4"/>
      <c r="BA95" s="4"/>
      <c r="BB95" s="4"/>
      <c r="BI95" s="5" t="s">
        <v>122</v>
      </c>
      <c r="BJ95" s="5" t="s">
        <v>126</v>
      </c>
      <c r="BK95" s="4" t="s">
        <v>137</v>
      </c>
    </row>
    <row r="96" spans="1:64" s="5" customFormat="1" ht="44.25" x14ac:dyDescent="0.8">
      <c r="A96" s="97">
        <v>95</v>
      </c>
      <c r="B96" s="11">
        <v>26039633</v>
      </c>
      <c r="C96" s="2" t="s">
        <v>7</v>
      </c>
      <c r="D96" s="2">
        <v>2015</v>
      </c>
      <c r="E96" s="2" t="s">
        <v>226</v>
      </c>
      <c r="F96" s="2" t="s">
        <v>6</v>
      </c>
      <c r="G96" s="2" t="s">
        <v>120</v>
      </c>
      <c r="H96" s="5" t="s">
        <v>62</v>
      </c>
      <c r="I96" s="5" t="s">
        <v>79</v>
      </c>
      <c r="J96" s="5">
        <v>20</v>
      </c>
      <c r="M96" s="4" t="s">
        <v>64</v>
      </c>
      <c r="N96" s="5" t="s">
        <v>87</v>
      </c>
      <c r="P96" s="4" t="s">
        <v>80</v>
      </c>
      <c r="Q96" s="95" t="s">
        <v>1005</v>
      </c>
      <c r="R96" s="4" t="s">
        <v>120</v>
      </c>
      <c r="S96" s="94" t="s">
        <v>1007</v>
      </c>
      <c r="U96" s="94" t="s">
        <v>1008</v>
      </c>
      <c r="Z96" s="4" t="s">
        <v>77</v>
      </c>
      <c r="AA96" s="5" t="s">
        <v>94</v>
      </c>
      <c r="AC96" s="5">
        <v>174.92</v>
      </c>
      <c r="AD96" s="5">
        <v>81.31</v>
      </c>
      <c r="AE96" s="10">
        <f t="shared" si="13"/>
        <v>53.51589297964783</v>
      </c>
      <c r="AF96" s="4"/>
      <c r="AH96" s="4"/>
      <c r="AJ96" s="4"/>
      <c r="AL96" s="4"/>
      <c r="AN96" s="4"/>
      <c r="AP96" s="4"/>
      <c r="AR96" s="4"/>
      <c r="AT96" s="4"/>
      <c r="AV96" s="4"/>
      <c r="AX96" s="4"/>
      <c r="AZ96" s="4"/>
      <c r="BA96" s="4"/>
      <c r="BB96" s="4"/>
      <c r="BI96" s="5" t="s">
        <v>122</v>
      </c>
      <c r="BJ96" s="5" t="s">
        <v>80</v>
      </c>
      <c r="BK96" s="4" t="s">
        <v>1006</v>
      </c>
    </row>
    <row r="97" spans="1:64" s="5" customFormat="1" x14ac:dyDescent="0.8">
      <c r="A97" s="26">
        <v>96</v>
      </c>
      <c r="B97" s="11">
        <v>28666098</v>
      </c>
      <c r="C97" s="2" t="s">
        <v>15</v>
      </c>
      <c r="D97" s="2">
        <v>2017</v>
      </c>
      <c r="E97" s="2" t="s">
        <v>227</v>
      </c>
      <c r="F97" s="2" t="s">
        <v>6</v>
      </c>
      <c r="G97" s="2" t="s">
        <v>120</v>
      </c>
      <c r="H97" s="5" t="s">
        <v>68</v>
      </c>
      <c r="I97" s="5" t="s">
        <v>79</v>
      </c>
      <c r="J97" s="5">
        <v>16.3</v>
      </c>
      <c r="M97" s="4" t="s">
        <v>64</v>
      </c>
      <c r="N97" s="5" t="s">
        <v>101</v>
      </c>
      <c r="O97" s="94" t="s">
        <v>1009</v>
      </c>
      <c r="P97" s="4" t="s">
        <v>87</v>
      </c>
      <c r="Q97" s="4"/>
      <c r="R97" s="4" t="s">
        <v>120</v>
      </c>
      <c r="W97" s="5">
        <v>19.7</v>
      </c>
      <c r="Z97" s="4" t="s">
        <v>82</v>
      </c>
      <c r="AA97" s="5" t="s">
        <v>73</v>
      </c>
      <c r="AB97" s="5">
        <v>2</v>
      </c>
      <c r="AC97" s="5">
        <v>11.4</v>
      </c>
      <c r="AD97" s="5">
        <v>0.02</v>
      </c>
      <c r="AE97" s="10">
        <f t="shared" si="13"/>
        <v>99.824561403508767</v>
      </c>
      <c r="AF97" s="4"/>
      <c r="AH97" s="4"/>
      <c r="AJ97" s="4"/>
      <c r="AL97" s="4"/>
      <c r="AN97" s="4"/>
      <c r="AP97" s="4"/>
      <c r="AR97" s="4"/>
      <c r="AT97" s="4"/>
      <c r="AV97" s="4"/>
      <c r="AX97" s="4"/>
      <c r="AZ97" s="4"/>
      <c r="BA97" s="4"/>
      <c r="BB97" s="4"/>
      <c r="BI97" s="5" t="s">
        <v>122</v>
      </c>
      <c r="BJ97" s="5" t="s">
        <v>642</v>
      </c>
      <c r="BK97" s="4" t="s">
        <v>607</v>
      </c>
    </row>
    <row r="98" spans="1:64" s="5" customFormat="1" ht="44.25" x14ac:dyDescent="0.8">
      <c r="A98" s="26">
        <v>97</v>
      </c>
      <c r="B98" s="11">
        <v>24115675</v>
      </c>
      <c r="C98" s="2" t="s">
        <v>13</v>
      </c>
      <c r="D98" s="2">
        <v>2014</v>
      </c>
      <c r="E98" s="2" t="s">
        <v>228</v>
      </c>
      <c r="F98" s="2" t="s">
        <v>6</v>
      </c>
      <c r="G98" s="2" t="s">
        <v>120</v>
      </c>
      <c r="H98" s="5" t="s">
        <v>68</v>
      </c>
      <c r="I98" s="5" t="s">
        <v>79</v>
      </c>
      <c r="J98" s="5">
        <v>82</v>
      </c>
      <c r="L98" s="5">
        <v>-19.2</v>
      </c>
      <c r="M98" s="4" t="s">
        <v>64</v>
      </c>
      <c r="N98" s="5" t="s">
        <v>65</v>
      </c>
      <c r="O98" s="94" t="s">
        <v>1010</v>
      </c>
      <c r="P98" s="4" t="s">
        <v>87</v>
      </c>
      <c r="Q98" s="4"/>
      <c r="R98" s="4" t="s">
        <v>120</v>
      </c>
      <c r="U98" s="94" t="s">
        <v>1011</v>
      </c>
      <c r="Z98" s="4" t="s">
        <v>72</v>
      </c>
      <c r="AA98" s="5" t="s">
        <v>94</v>
      </c>
      <c r="AB98" s="5">
        <v>1</v>
      </c>
      <c r="AE98" s="10"/>
      <c r="AF98" s="4"/>
      <c r="AH98" s="4"/>
      <c r="AJ98" s="4"/>
      <c r="AL98" s="4"/>
      <c r="AN98" s="4"/>
      <c r="AP98" s="4"/>
      <c r="AR98" s="4"/>
      <c r="AT98" s="4"/>
      <c r="AV98" s="4"/>
      <c r="AX98" s="4"/>
      <c r="AZ98" s="4"/>
      <c r="BA98" s="4"/>
      <c r="BB98" s="4"/>
      <c r="BI98" s="5" t="s">
        <v>80</v>
      </c>
      <c r="BJ98" s="5" t="s">
        <v>87</v>
      </c>
      <c r="BK98" s="4" t="s">
        <v>137</v>
      </c>
      <c r="BL98" s="94" t="s">
        <v>1012</v>
      </c>
    </row>
    <row r="99" spans="1:64" s="5" customFormat="1" ht="103.25" x14ac:dyDescent="0.8">
      <c r="A99" s="26">
        <v>98</v>
      </c>
      <c r="B99" s="11">
        <v>30006596</v>
      </c>
      <c r="C99" s="2" t="s">
        <v>23</v>
      </c>
      <c r="D99" s="2">
        <v>2018</v>
      </c>
      <c r="E99" s="2" t="s">
        <v>229</v>
      </c>
      <c r="F99" s="2" t="s">
        <v>6</v>
      </c>
      <c r="G99" s="2" t="s">
        <v>120</v>
      </c>
      <c r="H99" s="5" t="s">
        <v>62</v>
      </c>
      <c r="I99" s="5" t="s">
        <v>112</v>
      </c>
      <c r="J99" s="5">
        <v>165</v>
      </c>
      <c r="K99" s="5">
        <v>37.299999999999997</v>
      </c>
      <c r="M99" s="4" t="s">
        <v>64</v>
      </c>
      <c r="N99" s="5" t="s">
        <v>65</v>
      </c>
      <c r="O99" s="163" t="s">
        <v>1014</v>
      </c>
      <c r="P99" s="4"/>
      <c r="Q99" s="95" t="s">
        <v>1013</v>
      </c>
      <c r="R99" s="4" t="s">
        <v>120</v>
      </c>
      <c r="T99" s="5">
        <v>10</v>
      </c>
      <c r="Z99" s="4" t="s">
        <v>77</v>
      </c>
      <c r="AA99" s="5" t="s">
        <v>83</v>
      </c>
      <c r="AC99" s="5">
        <v>443.26</v>
      </c>
      <c r="AD99" s="5">
        <v>112.56</v>
      </c>
      <c r="AE99" s="10">
        <f t="shared" si="13"/>
        <v>74.606325858412674</v>
      </c>
      <c r="AF99" s="4"/>
      <c r="AH99" s="4"/>
      <c r="AJ99" s="4"/>
      <c r="AL99" s="4"/>
      <c r="AN99" s="4"/>
      <c r="AP99" s="4"/>
      <c r="AR99" s="4"/>
      <c r="AT99" s="4"/>
      <c r="AV99" s="4"/>
      <c r="AX99" s="4"/>
      <c r="AZ99" s="4"/>
      <c r="BA99" s="4"/>
      <c r="BB99" s="4"/>
      <c r="BI99" s="5" t="s">
        <v>123</v>
      </c>
      <c r="BJ99" s="5" t="s">
        <v>547</v>
      </c>
      <c r="BK99" s="4" t="s">
        <v>137</v>
      </c>
    </row>
    <row r="100" spans="1:64" s="5" customFormat="1" ht="44.25" x14ac:dyDescent="0.8">
      <c r="A100" s="26">
        <v>99</v>
      </c>
      <c r="B100" s="11">
        <v>27672010</v>
      </c>
      <c r="C100" s="2" t="s">
        <v>13</v>
      </c>
      <c r="D100" s="2">
        <v>2016</v>
      </c>
      <c r="E100" s="2" t="s">
        <v>230</v>
      </c>
      <c r="F100" s="2" t="s">
        <v>6</v>
      </c>
      <c r="G100" s="2" t="s">
        <v>120</v>
      </c>
      <c r="H100" s="5" t="s">
        <v>68</v>
      </c>
      <c r="I100" s="5" t="s">
        <v>79</v>
      </c>
      <c r="J100" s="5">
        <v>2.5</v>
      </c>
      <c r="M100" s="4" t="s">
        <v>64</v>
      </c>
      <c r="N100" s="5" t="s">
        <v>87</v>
      </c>
      <c r="P100" s="4" t="s">
        <v>87</v>
      </c>
      <c r="Q100" s="4"/>
      <c r="R100" s="4" t="s">
        <v>120</v>
      </c>
      <c r="U100" s="94" t="s">
        <v>1015</v>
      </c>
      <c r="Z100" s="4" t="s">
        <v>77</v>
      </c>
      <c r="AA100" s="5" t="s">
        <v>80</v>
      </c>
      <c r="AB100" s="5">
        <v>1</v>
      </c>
      <c r="AE100" s="10"/>
      <c r="AF100" s="4">
        <v>0.77</v>
      </c>
      <c r="AH100" s="10"/>
      <c r="AI100" s="5">
        <v>0.25</v>
      </c>
      <c r="AJ100" s="10">
        <f>(AI100*100)/AF100</f>
        <v>32.467532467532465</v>
      </c>
      <c r="AK100" s="5">
        <v>0.49</v>
      </c>
      <c r="AL100" s="10">
        <f t="shared" si="15"/>
        <v>63.636363636363633</v>
      </c>
      <c r="AM100" s="5">
        <v>0.28999999999999998</v>
      </c>
      <c r="AN100" s="10">
        <f t="shared" si="16"/>
        <v>37.662337662337656</v>
      </c>
      <c r="AO100" s="5">
        <v>0.19</v>
      </c>
      <c r="AP100" s="10">
        <f t="shared" si="17"/>
        <v>24.675324675324674</v>
      </c>
      <c r="AR100" s="4"/>
      <c r="AS100" s="5">
        <v>0.26</v>
      </c>
      <c r="AT100" s="10">
        <f t="shared" si="18"/>
        <v>33.766233766233768</v>
      </c>
      <c r="AV100" s="4"/>
      <c r="AX100" s="4"/>
      <c r="AZ100" s="4"/>
      <c r="BA100" s="4"/>
      <c r="BB100" s="4"/>
      <c r="BC100" s="5">
        <v>63.6</v>
      </c>
      <c r="BD100" s="94" t="s">
        <v>85</v>
      </c>
      <c r="BE100" s="5">
        <v>37.700000000000003</v>
      </c>
      <c r="BF100" s="94" t="s">
        <v>544</v>
      </c>
      <c r="BG100" s="5">
        <v>33.799999999999997</v>
      </c>
      <c r="BH100" s="94" t="s">
        <v>553</v>
      </c>
      <c r="BI100" s="5" t="s">
        <v>135</v>
      </c>
      <c r="BJ100" s="5" t="s">
        <v>87</v>
      </c>
      <c r="BK100" s="4" t="s">
        <v>578</v>
      </c>
    </row>
    <row r="101" spans="1:64" s="67" customFormat="1" ht="45" thickBot="1" x14ac:dyDescent="0.95">
      <c r="A101" s="98">
        <v>100</v>
      </c>
      <c r="B101" s="99">
        <v>26623481</v>
      </c>
      <c r="C101" s="100" t="s">
        <v>7</v>
      </c>
      <c r="D101" s="100">
        <v>2016</v>
      </c>
      <c r="E101" s="100" t="s">
        <v>231</v>
      </c>
      <c r="F101" s="100" t="s">
        <v>6</v>
      </c>
      <c r="G101" s="100" t="s">
        <v>120</v>
      </c>
      <c r="H101" s="101"/>
      <c r="I101" s="101"/>
      <c r="J101" s="101"/>
      <c r="K101" s="101"/>
      <c r="L101" s="101"/>
      <c r="M101" s="102"/>
      <c r="N101" s="101"/>
      <c r="O101" s="101"/>
      <c r="P101" s="102"/>
      <c r="Q101" s="102"/>
      <c r="R101" s="102"/>
      <c r="S101" s="101"/>
      <c r="T101" s="101"/>
      <c r="U101" s="101"/>
      <c r="V101" s="101"/>
      <c r="W101" s="101"/>
      <c r="X101" s="101"/>
      <c r="Y101" s="101"/>
      <c r="Z101" s="102"/>
      <c r="AA101" s="101"/>
      <c r="AB101" s="101"/>
      <c r="AC101" s="101"/>
      <c r="AD101" s="101"/>
      <c r="AE101" s="103"/>
      <c r="AF101" s="102"/>
      <c r="AG101" s="101"/>
      <c r="AH101" s="102"/>
      <c r="AI101" s="101"/>
      <c r="AJ101" s="102"/>
      <c r="AK101" s="101"/>
      <c r="AL101" s="102"/>
      <c r="AM101" s="101"/>
      <c r="AN101" s="102"/>
      <c r="AO101" s="101"/>
      <c r="AP101" s="102"/>
      <c r="AQ101" s="101"/>
      <c r="AR101" s="102"/>
      <c r="AS101" s="101"/>
      <c r="AT101" s="102"/>
      <c r="AU101" s="101"/>
      <c r="AV101" s="102"/>
      <c r="AW101" s="101"/>
      <c r="AX101" s="102"/>
      <c r="AY101" s="101"/>
      <c r="AZ101" s="102"/>
      <c r="BA101" s="102"/>
      <c r="BB101" s="102"/>
      <c r="BC101" s="101"/>
      <c r="BD101" s="101"/>
      <c r="BE101" s="101"/>
      <c r="BF101" s="101"/>
      <c r="BG101" s="101"/>
      <c r="BH101" s="101"/>
      <c r="BI101" s="101"/>
      <c r="BJ101" s="101"/>
      <c r="BK101" s="102"/>
      <c r="BL101" s="101" t="s">
        <v>1016</v>
      </c>
    </row>
    <row r="102" spans="1:64" s="67" customFormat="1" x14ac:dyDescent="0.8">
      <c r="A102" s="65">
        <v>101</v>
      </c>
      <c r="B102" s="79">
        <v>26387745</v>
      </c>
      <c r="C102" s="66" t="s">
        <v>18</v>
      </c>
      <c r="D102" s="66">
        <v>2015</v>
      </c>
      <c r="E102" s="66" t="s">
        <v>25</v>
      </c>
      <c r="F102" s="66" t="s">
        <v>6</v>
      </c>
      <c r="G102" s="66" t="s">
        <v>120</v>
      </c>
      <c r="M102" s="69"/>
      <c r="P102" s="69"/>
      <c r="Q102" s="69"/>
      <c r="R102" s="69"/>
      <c r="Z102" s="69"/>
      <c r="AE102" s="80"/>
      <c r="AF102" s="69"/>
      <c r="AH102" s="69"/>
      <c r="AJ102" s="69"/>
      <c r="AL102" s="69"/>
      <c r="AN102" s="69"/>
      <c r="AP102" s="69"/>
      <c r="AR102" s="69"/>
      <c r="AT102" s="69"/>
      <c r="AV102" s="69"/>
      <c r="AX102" s="69"/>
      <c r="AZ102" s="69"/>
      <c r="BA102" s="69"/>
      <c r="BB102" s="69"/>
      <c r="BK102" s="69"/>
      <c r="BL102" s="67" t="s">
        <v>930</v>
      </c>
    </row>
    <row r="103" spans="1:64" s="5" customFormat="1" ht="29.5" x14ac:dyDescent="0.8">
      <c r="A103" s="26">
        <v>102</v>
      </c>
      <c r="B103" s="11">
        <v>29726109</v>
      </c>
      <c r="C103" s="2" t="s">
        <v>13</v>
      </c>
      <c r="D103" s="2">
        <v>2018</v>
      </c>
      <c r="E103" s="2" t="s">
        <v>232</v>
      </c>
      <c r="F103" s="2" t="s">
        <v>6</v>
      </c>
      <c r="G103" s="2" t="s">
        <v>120</v>
      </c>
      <c r="H103" s="5" t="s">
        <v>68</v>
      </c>
      <c r="I103" s="5" t="s">
        <v>79</v>
      </c>
      <c r="J103" s="5">
        <v>100</v>
      </c>
      <c r="M103" s="4" t="s">
        <v>127</v>
      </c>
      <c r="N103" s="5" t="s">
        <v>65</v>
      </c>
      <c r="O103" s="105" t="s">
        <v>1018</v>
      </c>
      <c r="P103" s="4" t="s">
        <v>87</v>
      </c>
      <c r="Q103" s="4"/>
      <c r="R103" s="4" t="s">
        <v>120</v>
      </c>
      <c r="U103" s="105" t="s">
        <v>1019</v>
      </c>
      <c r="Z103" s="4" t="s">
        <v>80</v>
      </c>
      <c r="AA103" s="5" t="s">
        <v>67</v>
      </c>
      <c r="AB103" s="5">
        <v>1</v>
      </c>
      <c r="AE103" s="10"/>
      <c r="AF103" s="4"/>
      <c r="AH103" s="4"/>
      <c r="AJ103" s="4"/>
      <c r="AL103" s="4"/>
      <c r="AN103" s="4"/>
      <c r="AP103" s="4"/>
      <c r="AR103" s="4"/>
      <c r="AT103" s="4"/>
      <c r="AV103" s="4"/>
      <c r="AX103" s="4"/>
      <c r="AZ103" s="4"/>
      <c r="BA103" s="4"/>
      <c r="BB103" s="4"/>
      <c r="BI103" s="5" t="s">
        <v>135</v>
      </c>
      <c r="BJ103" s="5" t="s">
        <v>87</v>
      </c>
      <c r="BK103" s="4" t="s">
        <v>1017</v>
      </c>
    </row>
    <row r="104" spans="1:64" s="5" customFormat="1" x14ac:dyDescent="0.8">
      <c r="A104" s="26">
        <v>103</v>
      </c>
      <c r="B104" s="11">
        <v>28295679</v>
      </c>
      <c r="C104" s="2" t="s">
        <v>21</v>
      </c>
      <c r="D104" s="2">
        <v>2017</v>
      </c>
      <c r="E104" s="2" t="s">
        <v>233</v>
      </c>
      <c r="F104" s="2" t="s">
        <v>6</v>
      </c>
      <c r="G104" s="2" t="s">
        <v>120</v>
      </c>
      <c r="H104" s="5" t="s">
        <v>68</v>
      </c>
      <c r="I104" s="5" t="s">
        <v>79</v>
      </c>
      <c r="J104" s="105" t="s">
        <v>1022</v>
      </c>
      <c r="L104" s="5">
        <v>-16</v>
      </c>
      <c r="M104" s="4" t="s">
        <v>64</v>
      </c>
      <c r="N104" s="5" t="s">
        <v>65</v>
      </c>
      <c r="O104" s="105" t="s">
        <v>483</v>
      </c>
      <c r="P104" s="4" t="s">
        <v>80</v>
      </c>
      <c r="Q104" s="104" t="s">
        <v>1021</v>
      </c>
      <c r="R104" s="4" t="s">
        <v>120</v>
      </c>
      <c r="U104" s="105" t="s">
        <v>1023</v>
      </c>
      <c r="Z104" s="4" t="s">
        <v>82</v>
      </c>
      <c r="AA104" s="5" t="s">
        <v>67</v>
      </c>
      <c r="AE104" s="10"/>
      <c r="AF104" s="4"/>
      <c r="AH104" s="4"/>
      <c r="AJ104" s="4"/>
      <c r="AL104" s="4"/>
      <c r="AN104" s="4"/>
      <c r="AP104" s="4"/>
      <c r="AR104" s="4"/>
      <c r="AT104" s="4"/>
      <c r="AV104" s="4"/>
      <c r="AX104" s="4"/>
      <c r="AZ104" s="4"/>
      <c r="BA104" s="4"/>
      <c r="BB104" s="4"/>
      <c r="BI104" s="5" t="s">
        <v>135</v>
      </c>
      <c r="BJ104" s="5" t="s">
        <v>87</v>
      </c>
      <c r="BK104" s="4" t="s">
        <v>1020</v>
      </c>
    </row>
    <row r="105" spans="1:64" s="5" customFormat="1" ht="29.5" x14ac:dyDescent="0.8">
      <c r="A105" s="26">
        <v>104</v>
      </c>
      <c r="B105" s="11">
        <v>27016140</v>
      </c>
      <c r="C105" s="2" t="s">
        <v>18</v>
      </c>
      <c r="D105" s="2">
        <v>2016</v>
      </c>
      <c r="E105" s="2" t="s">
        <v>234</v>
      </c>
      <c r="F105" s="2" t="s">
        <v>6</v>
      </c>
      <c r="G105" s="2" t="s">
        <v>120</v>
      </c>
      <c r="H105" s="5" t="s">
        <v>68</v>
      </c>
      <c r="I105" s="5" t="s">
        <v>79</v>
      </c>
      <c r="J105" s="5">
        <v>224</v>
      </c>
      <c r="L105" s="5">
        <v>-38</v>
      </c>
      <c r="M105" s="4" t="s">
        <v>64</v>
      </c>
      <c r="N105" s="5" t="s">
        <v>81</v>
      </c>
      <c r="O105" s="105" t="s">
        <v>1025</v>
      </c>
      <c r="P105" s="4" t="s">
        <v>80</v>
      </c>
      <c r="Q105" s="104" t="s">
        <v>1024</v>
      </c>
      <c r="R105" s="4" t="s">
        <v>120</v>
      </c>
      <c r="Z105" s="4" t="s">
        <v>77</v>
      </c>
      <c r="AA105" s="5" t="s">
        <v>92</v>
      </c>
      <c r="AE105" s="10"/>
      <c r="AF105" s="4"/>
      <c r="AH105" s="4"/>
      <c r="AJ105" s="4"/>
      <c r="AL105" s="4"/>
      <c r="AN105" s="4"/>
      <c r="AP105" s="4"/>
      <c r="AR105" s="4"/>
      <c r="AT105" s="4"/>
      <c r="AV105" s="4"/>
      <c r="AX105" s="4"/>
      <c r="AZ105" s="4"/>
      <c r="BA105" s="4"/>
      <c r="BB105" s="4"/>
      <c r="BI105" s="5" t="s">
        <v>122</v>
      </c>
      <c r="BJ105" s="5" t="s">
        <v>126</v>
      </c>
      <c r="BK105" s="4" t="s">
        <v>137</v>
      </c>
    </row>
    <row r="106" spans="1:64" s="5" customFormat="1" ht="29.5" x14ac:dyDescent="0.8">
      <c r="A106" s="26">
        <v>105</v>
      </c>
      <c r="B106" s="11">
        <v>28991294</v>
      </c>
      <c r="C106" s="2" t="s">
        <v>11</v>
      </c>
      <c r="D106" s="2">
        <v>2017</v>
      </c>
      <c r="E106" s="2" t="s">
        <v>235</v>
      </c>
      <c r="F106" s="2" t="s">
        <v>6</v>
      </c>
      <c r="G106" s="2" t="s">
        <v>120</v>
      </c>
      <c r="H106" s="5" t="s">
        <v>68</v>
      </c>
      <c r="I106" s="5" t="s">
        <v>89</v>
      </c>
      <c r="J106" s="5">
        <v>7.5</v>
      </c>
      <c r="M106" s="4" t="s">
        <v>64</v>
      </c>
      <c r="N106" s="5" t="s">
        <v>105</v>
      </c>
      <c r="O106" s="105" t="s">
        <v>1026</v>
      </c>
      <c r="P106" s="4" t="s">
        <v>97</v>
      </c>
      <c r="Q106" s="104" t="s">
        <v>1028</v>
      </c>
      <c r="R106" s="4" t="s">
        <v>120</v>
      </c>
      <c r="U106" s="105" t="s">
        <v>1027</v>
      </c>
      <c r="Z106" s="4" t="s">
        <v>82</v>
      </c>
      <c r="AA106" s="5" t="s">
        <v>92</v>
      </c>
      <c r="AB106" s="5">
        <v>9</v>
      </c>
      <c r="AC106" s="5">
        <v>430.5</v>
      </c>
      <c r="AD106" s="5">
        <v>130.75</v>
      </c>
      <c r="AE106" s="10">
        <f t="shared" si="13"/>
        <v>69.628339140534251</v>
      </c>
      <c r="AF106" s="4"/>
      <c r="AH106" s="4"/>
      <c r="AJ106" s="4"/>
      <c r="AL106" s="4"/>
      <c r="AN106" s="4"/>
      <c r="AP106" s="4"/>
      <c r="AR106" s="4"/>
      <c r="AT106" s="4"/>
      <c r="AV106" s="4"/>
      <c r="AX106" s="4"/>
      <c r="AZ106" s="4"/>
      <c r="BA106" s="4"/>
      <c r="BB106" s="4"/>
      <c r="BI106" s="5" t="s">
        <v>123</v>
      </c>
      <c r="BJ106" s="5" t="s">
        <v>126</v>
      </c>
      <c r="BK106" s="4" t="s">
        <v>603</v>
      </c>
    </row>
    <row r="107" spans="1:64" s="5" customFormat="1" ht="29.5" x14ac:dyDescent="0.8">
      <c r="A107" s="26">
        <v>106</v>
      </c>
      <c r="B107" s="11">
        <v>27934068</v>
      </c>
      <c r="C107" s="2" t="s">
        <v>7</v>
      </c>
      <c r="D107" s="2">
        <v>2016</v>
      </c>
      <c r="E107" s="2" t="s">
        <v>236</v>
      </c>
      <c r="F107" s="2" t="s">
        <v>6</v>
      </c>
      <c r="G107" s="2" t="s">
        <v>120</v>
      </c>
      <c r="H107" s="5" t="s">
        <v>68</v>
      </c>
      <c r="I107" s="5" t="s">
        <v>79</v>
      </c>
      <c r="J107" s="5">
        <v>44.23</v>
      </c>
      <c r="L107" s="5">
        <v>10</v>
      </c>
      <c r="M107" s="4" t="s">
        <v>64</v>
      </c>
      <c r="N107" s="5" t="s">
        <v>97</v>
      </c>
      <c r="O107" s="163" t="s">
        <v>1029</v>
      </c>
      <c r="P107" s="4" t="s">
        <v>87</v>
      </c>
      <c r="Q107" s="104"/>
      <c r="R107" s="4" t="s">
        <v>120</v>
      </c>
      <c r="T107" s="105" t="s">
        <v>1030</v>
      </c>
      <c r="W107" s="5">
        <v>7.52</v>
      </c>
      <c r="Z107" s="4" t="s">
        <v>82</v>
      </c>
      <c r="AA107" s="5" t="s">
        <v>67</v>
      </c>
      <c r="AB107" s="5">
        <v>5</v>
      </c>
      <c r="AE107" s="10"/>
      <c r="AF107" s="4"/>
      <c r="AH107" s="4"/>
      <c r="AJ107" s="4"/>
      <c r="AL107" s="4"/>
      <c r="AN107" s="4"/>
      <c r="AP107" s="4"/>
      <c r="AR107" s="4"/>
      <c r="AT107" s="4"/>
      <c r="AV107" s="4"/>
      <c r="AX107" s="4"/>
      <c r="AZ107" s="4"/>
      <c r="BA107" s="4"/>
      <c r="BB107" s="4"/>
      <c r="BI107" s="5" t="s">
        <v>122</v>
      </c>
      <c r="BJ107" s="5" t="s">
        <v>126</v>
      </c>
      <c r="BK107" s="4" t="s">
        <v>582</v>
      </c>
    </row>
    <row r="108" spans="1:64" s="5" customFormat="1" ht="44.25" x14ac:dyDescent="0.8">
      <c r="A108" s="26">
        <v>107</v>
      </c>
      <c r="B108" s="11">
        <v>30141567</v>
      </c>
      <c r="C108" s="2" t="s">
        <v>13</v>
      </c>
      <c r="D108" s="2">
        <v>2018</v>
      </c>
      <c r="E108" s="2" t="s">
        <v>237</v>
      </c>
      <c r="F108" s="2" t="s">
        <v>6</v>
      </c>
      <c r="G108" s="2" t="s">
        <v>120</v>
      </c>
      <c r="H108" s="5" t="s">
        <v>68</v>
      </c>
      <c r="I108" s="5" t="s">
        <v>79</v>
      </c>
      <c r="J108" s="5">
        <v>17.5</v>
      </c>
      <c r="L108" s="5">
        <v>-32.5</v>
      </c>
      <c r="M108" s="4" t="s">
        <v>64</v>
      </c>
      <c r="N108" s="5" t="s">
        <v>1469</v>
      </c>
      <c r="O108" s="105" t="s">
        <v>1032</v>
      </c>
      <c r="P108" s="4" t="s">
        <v>87</v>
      </c>
      <c r="Q108" s="4"/>
      <c r="R108" s="4" t="s">
        <v>1466</v>
      </c>
      <c r="S108" s="105" t="s">
        <v>1031</v>
      </c>
      <c r="T108" s="5">
        <v>6</v>
      </c>
      <c r="Z108" s="4" t="s">
        <v>77</v>
      </c>
      <c r="AA108" s="5" t="s">
        <v>67</v>
      </c>
      <c r="AB108" s="5">
        <v>1</v>
      </c>
      <c r="AC108" s="5">
        <v>616.88</v>
      </c>
      <c r="AD108" s="5">
        <v>23.38</v>
      </c>
      <c r="AE108" s="10">
        <f t="shared" si="13"/>
        <v>96.20995979769161</v>
      </c>
      <c r="AF108" s="4"/>
      <c r="AH108" s="4"/>
      <c r="AJ108" s="4"/>
      <c r="AL108" s="4"/>
      <c r="AN108" s="4"/>
      <c r="AP108" s="4"/>
      <c r="AR108" s="4"/>
      <c r="AT108" s="4"/>
      <c r="AV108" s="4"/>
      <c r="AX108" s="4"/>
      <c r="AZ108" s="4"/>
      <c r="BA108" s="4"/>
      <c r="BB108" s="4"/>
      <c r="BI108" s="5" t="s">
        <v>122</v>
      </c>
      <c r="BJ108" s="5" t="s">
        <v>692</v>
      </c>
      <c r="BK108" s="4" t="s">
        <v>901</v>
      </c>
    </row>
    <row r="109" spans="1:64" s="5" customFormat="1" ht="29.5" x14ac:dyDescent="0.8">
      <c r="A109" s="26">
        <v>108</v>
      </c>
      <c r="B109" s="11">
        <v>26315815</v>
      </c>
      <c r="C109" s="2" t="s">
        <v>18</v>
      </c>
      <c r="D109" s="2">
        <v>2015</v>
      </c>
      <c r="E109" s="2" t="s">
        <v>238</v>
      </c>
      <c r="F109" s="2" t="s">
        <v>6</v>
      </c>
      <c r="G109" s="2" t="s">
        <v>120</v>
      </c>
      <c r="H109" s="5" t="s">
        <v>62</v>
      </c>
      <c r="I109" s="5" t="s">
        <v>112</v>
      </c>
      <c r="M109" s="4"/>
      <c r="N109" s="5" t="s">
        <v>97</v>
      </c>
      <c r="O109" s="105" t="s">
        <v>1033</v>
      </c>
      <c r="P109" s="4" t="s">
        <v>87</v>
      </c>
      <c r="Q109" s="4"/>
      <c r="R109" s="4" t="s">
        <v>120</v>
      </c>
      <c r="T109" s="105" t="s">
        <v>1034</v>
      </c>
      <c r="Z109" s="4" t="s">
        <v>77</v>
      </c>
      <c r="AA109" s="5" t="s">
        <v>88</v>
      </c>
      <c r="AB109" s="5">
        <v>1</v>
      </c>
      <c r="AC109" s="5">
        <v>3.76</v>
      </c>
      <c r="AD109" s="5">
        <v>0.45</v>
      </c>
      <c r="AE109" s="10">
        <f t="shared" si="13"/>
        <v>88.031914893617028</v>
      </c>
      <c r="AF109" s="4"/>
      <c r="AH109" s="4"/>
      <c r="AJ109" s="4"/>
      <c r="AL109" s="4"/>
      <c r="AN109" s="4"/>
      <c r="AP109" s="4"/>
      <c r="AR109" s="4"/>
      <c r="AT109" s="4"/>
      <c r="AV109" s="4"/>
      <c r="AX109" s="4"/>
      <c r="AZ109" s="4"/>
      <c r="BA109" s="4"/>
      <c r="BB109" s="4"/>
      <c r="BI109" s="5" t="s">
        <v>122</v>
      </c>
      <c r="BJ109" s="5" t="s">
        <v>126</v>
      </c>
      <c r="BK109" s="4" t="s">
        <v>1035</v>
      </c>
    </row>
    <row r="110" spans="1:64" s="5" customFormat="1" ht="29.5" x14ac:dyDescent="0.8">
      <c r="A110" s="26">
        <v>109</v>
      </c>
      <c r="B110" s="11">
        <v>26454052</v>
      </c>
      <c r="C110" s="2" t="s">
        <v>15</v>
      </c>
      <c r="D110" s="2">
        <v>2016</v>
      </c>
      <c r="E110" s="2" t="s">
        <v>239</v>
      </c>
      <c r="F110" s="2" t="s">
        <v>6</v>
      </c>
      <c r="G110" s="2" t="s">
        <v>120</v>
      </c>
      <c r="H110" s="5" t="s">
        <v>62</v>
      </c>
      <c r="I110" s="5" t="s">
        <v>112</v>
      </c>
      <c r="J110" s="105" t="s">
        <v>452</v>
      </c>
      <c r="K110" s="105" t="s">
        <v>1038</v>
      </c>
      <c r="L110" s="5">
        <v>-22</v>
      </c>
      <c r="M110" s="4" t="s">
        <v>70</v>
      </c>
      <c r="N110" s="5" t="s">
        <v>81</v>
      </c>
      <c r="O110" s="105" t="s">
        <v>1025</v>
      </c>
      <c r="P110" s="4" t="s">
        <v>87</v>
      </c>
      <c r="Q110" s="4"/>
      <c r="R110" s="104" t="s">
        <v>120</v>
      </c>
      <c r="U110" s="105" t="s">
        <v>1037</v>
      </c>
      <c r="Z110" s="4" t="s">
        <v>77</v>
      </c>
      <c r="AA110" s="5" t="s">
        <v>85</v>
      </c>
      <c r="AB110" s="5">
        <v>1</v>
      </c>
      <c r="AE110" s="10">
        <v>95</v>
      </c>
      <c r="AF110" s="4"/>
      <c r="AH110" s="4"/>
      <c r="AJ110" s="4"/>
      <c r="AL110" s="4"/>
      <c r="AN110" s="4"/>
      <c r="AP110" s="4"/>
      <c r="AR110" s="4"/>
      <c r="AT110" s="4"/>
      <c r="AV110" s="4"/>
      <c r="AX110" s="4"/>
      <c r="AZ110" s="4"/>
      <c r="BA110" s="4"/>
      <c r="BB110" s="4"/>
      <c r="BI110" s="5" t="s">
        <v>122</v>
      </c>
      <c r="BJ110" s="5" t="s">
        <v>634</v>
      </c>
      <c r="BK110" s="4" t="s">
        <v>137</v>
      </c>
      <c r="BL110" s="105" t="s">
        <v>1036</v>
      </c>
    </row>
    <row r="111" spans="1:64" s="5" customFormat="1" ht="59.75" thickBot="1" x14ac:dyDescent="0.95">
      <c r="A111" s="27">
        <v>110</v>
      </c>
      <c r="B111" s="13">
        <v>25354691</v>
      </c>
      <c r="C111" s="14" t="s">
        <v>13</v>
      </c>
      <c r="D111" s="14">
        <v>2015</v>
      </c>
      <c r="E111" s="14" t="s">
        <v>240</v>
      </c>
      <c r="F111" s="14" t="s">
        <v>6</v>
      </c>
      <c r="G111" s="14" t="s">
        <v>120</v>
      </c>
      <c r="H111" s="17" t="s">
        <v>62</v>
      </c>
      <c r="I111" s="17" t="s">
        <v>84</v>
      </c>
      <c r="J111" s="17">
        <v>84</v>
      </c>
      <c r="K111" s="17"/>
      <c r="L111" s="17"/>
      <c r="M111" s="15"/>
      <c r="N111" s="17" t="s">
        <v>672</v>
      </c>
      <c r="O111" s="107" t="s">
        <v>1039</v>
      </c>
      <c r="P111" s="15" t="s">
        <v>87</v>
      </c>
      <c r="Q111" s="106"/>
      <c r="R111" s="15" t="s">
        <v>120</v>
      </c>
      <c r="S111" s="17"/>
      <c r="T111" s="17"/>
      <c r="U111" s="107" t="s">
        <v>1040</v>
      </c>
      <c r="V111" s="17"/>
      <c r="W111" s="17"/>
      <c r="X111" s="17"/>
      <c r="Y111" s="17"/>
      <c r="Z111" s="15"/>
      <c r="AA111" s="17" t="s">
        <v>94</v>
      </c>
      <c r="AB111" s="17">
        <v>2</v>
      </c>
      <c r="AC111" s="17">
        <v>111.01</v>
      </c>
      <c r="AD111" s="17">
        <v>9.42</v>
      </c>
      <c r="AE111" s="19">
        <f t="shared" si="13"/>
        <v>91.514277992973604</v>
      </c>
      <c r="AF111" s="15"/>
      <c r="AG111" s="17"/>
      <c r="AH111" s="15"/>
      <c r="AI111" s="17"/>
      <c r="AJ111" s="15"/>
      <c r="AK111" s="17"/>
      <c r="AL111" s="15"/>
      <c r="AM111" s="17"/>
      <c r="AN111" s="15"/>
      <c r="AO111" s="17"/>
      <c r="AP111" s="15"/>
      <c r="AQ111" s="17"/>
      <c r="AR111" s="15"/>
      <c r="AS111" s="17"/>
      <c r="AT111" s="15"/>
      <c r="AU111" s="17"/>
      <c r="AV111" s="15"/>
      <c r="AW111" s="17"/>
      <c r="AX111" s="15"/>
      <c r="AY111" s="17"/>
      <c r="AZ111" s="15"/>
      <c r="BA111" s="15"/>
      <c r="BB111" s="15"/>
      <c r="BC111" s="17"/>
      <c r="BD111" s="17"/>
      <c r="BE111" s="17"/>
      <c r="BF111" s="17"/>
      <c r="BG111" s="17"/>
      <c r="BH111" s="17"/>
      <c r="BI111" s="17" t="s">
        <v>123</v>
      </c>
      <c r="BJ111" s="17" t="s">
        <v>548</v>
      </c>
      <c r="BK111" s="15" t="s">
        <v>87</v>
      </c>
      <c r="BL111" s="17"/>
    </row>
    <row r="112" spans="1:64" s="5" customFormat="1" ht="29.5" x14ac:dyDescent="0.8">
      <c r="A112" s="26">
        <v>111</v>
      </c>
      <c r="B112" s="11">
        <v>25988725</v>
      </c>
      <c r="C112" s="2" t="s">
        <v>15</v>
      </c>
      <c r="D112" s="2">
        <v>2015</v>
      </c>
      <c r="E112" s="2" t="s">
        <v>241</v>
      </c>
      <c r="F112" s="2" t="s">
        <v>6</v>
      </c>
      <c r="G112" s="2" t="s">
        <v>120</v>
      </c>
      <c r="J112" s="5">
        <v>186.5</v>
      </c>
      <c r="L112" s="5">
        <v>-4.21</v>
      </c>
      <c r="M112" s="4"/>
      <c r="N112" s="5" t="s">
        <v>99</v>
      </c>
      <c r="O112" s="105" t="s">
        <v>695</v>
      </c>
      <c r="P112" s="4" t="s">
        <v>87</v>
      </c>
      <c r="Q112" s="4"/>
      <c r="R112" s="4" t="s">
        <v>120</v>
      </c>
      <c r="T112" s="105" t="s">
        <v>1030</v>
      </c>
      <c r="Z112" s="4" t="s">
        <v>66</v>
      </c>
      <c r="AA112" s="5" t="s">
        <v>73</v>
      </c>
      <c r="AB112" s="5">
        <v>6</v>
      </c>
      <c r="AC112" s="5">
        <v>1373.22</v>
      </c>
      <c r="AD112" s="5">
        <v>407.28</v>
      </c>
      <c r="AE112" s="10">
        <f t="shared" si="13"/>
        <v>70.341241752960187</v>
      </c>
      <c r="AF112" s="4">
        <v>2.2200000000000002</v>
      </c>
      <c r="AH112" s="4"/>
      <c r="AI112" s="5">
        <v>0.55000000000000004</v>
      </c>
      <c r="AJ112" s="10">
        <f t="shared" si="14"/>
        <v>24.774774774774777</v>
      </c>
      <c r="AK112" s="5">
        <v>1.74</v>
      </c>
      <c r="AL112" s="10">
        <f t="shared" si="15"/>
        <v>78.378378378378372</v>
      </c>
      <c r="AM112" s="5">
        <v>0.43</v>
      </c>
      <c r="AN112" s="10">
        <f t="shared" si="16"/>
        <v>19.369369369369366</v>
      </c>
      <c r="AO112" s="5">
        <v>0.79</v>
      </c>
      <c r="AP112" s="10">
        <f t="shared" si="17"/>
        <v>35.585585585585584</v>
      </c>
      <c r="AR112" s="4"/>
      <c r="AS112" s="5">
        <v>1.49</v>
      </c>
      <c r="AT112" s="10">
        <f t="shared" si="18"/>
        <v>67.117117117117118</v>
      </c>
      <c r="AV112" s="4"/>
      <c r="AX112" s="4"/>
      <c r="AZ112" s="4"/>
      <c r="BA112" s="4"/>
      <c r="BB112" s="4"/>
      <c r="BC112" s="5">
        <v>78.400000000000006</v>
      </c>
      <c r="BD112" s="105" t="s">
        <v>85</v>
      </c>
      <c r="BE112" s="5">
        <v>67.099999999999994</v>
      </c>
      <c r="BF112" s="105" t="s">
        <v>553</v>
      </c>
      <c r="BG112" s="5">
        <v>35.6</v>
      </c>
      <c r="BH112" s="105" t="s">
        <v>88</v>
      </c>
      <c r="BI112" s="5" t="s">
        <v>123</v>
      </c>
      <c r="BJ112" s="5" t="s">
        <v>126</v>
      </c>
      <c r="BK112" s="4" t="s">
        <v>87</v>
      </c>
    </row>
    <row r="113" spans="1:64" s="5" customFormat="1" ht="29.5" x14ac:dyDescent="0.8">
      <c r="A113" s="26">
        <v>112</v>
      </c>
      <c r="B113" s="11">
        <v>25975831</v>
      </c>
      <c r="C113" s="2" t="s">
        <v>18</v>
      </c>
      <c r="D113" s="2">
        <v>2015</v>
      </c>
      <c r="E113" s="2" t="s">
        <v>242</v>
      </c>
      <c r="F113" s="2" t="s">
        <v>6</v>
      </c>
      <c r="G113" s="2" t="s">
        <v>120</v>
      </c>
      <c r="H113" s="5" t="s">
        <v>68</v>
      </c>
      <c r="I113" s="5" t="s">
        <v>79</v>
      </c>
      <c r="J113" s="5">
        <v>149</v>
      </c>
      <c r="K113" s="5">
        <v>0.2</v>
      </c>
      <c r="L113" s="5">
        <v>-10.8</v>
      </c>
      <c r="M113" s="4" t="s">
        <v>64</v>
      </c>
      <c r="N113" s="5" t="s">
        <v>65</v>
      </c>
      <c r="O113" s="105" t="s">
        <v>1042</v>
      </c>
      <c r="P113" s="4" t="s">
        <v>87</v>
      </c>
      <c r="Q113" s="4"/>
      <c r="R113" s="4" t="s">
        <v>120</v>
      </c>
      <c r="U113" s="105" t="s">
        <v>1041</v>
      </c>
      <c r="Z113" s="4" t="s">
        <v>77</v>
      </c>
      <c r="AA113" s="5" t="s">
        <v>85</v>
      </c>
      <c r="AB113" s="5">
        <v>1</v>
      </c>
      <c r="AC113" s="5">
        <v>1222.3499999999999</v>
      </c>
      <c r="AD113" s="5">
        <v>585.49</v>
      </c>
      <c r="AE113" s="10">
        <f t="shared" si="13"/>
        <v>52.101280320693746</v>
      </c>
      <c r="AF113" s="4"/>
      <c r="AH113" s="4"/>
      <c r="AJ113" s="4"/>
      <c r="AL113" s="4"/>
      <c r="AN113" s="4"/>
      <c r="AP113" s="4"/>
      <c r="AR113" s="4"/>
      <c r="AT113" s="4"/>
      <c r="AV113" s="4"/>
      <c r="AX113" s="4"/>
      <c r="AZ113" s="4"/>
      <c r="BA113" s="4"/>
      <c r="BB113" s="4"/>
      <c r="BI113" s="5" t="s">
        <v>123</v>
      </c>
      <c r="BJ113" s="5" t="s">
        <v>114</v>
      </c>
      <c r="BK113" s="4" t="s">
        <v>87</v>
      </c>
    </row>
    <row r="114" spans="1:64" s="67" customFormat="1" x14ac:dyDescent="0.8">
      <c r="A114" s="65">
        <v>113</v>
      </c>
      <c r="B114" s="66">
        <v>24659273</v>
      </c>
      <c r="C114" s="66" t="s">
        <v>13</v>
      </c>
      <c r="D114" s="66">
        <v>2014</v>
      </c>
      <c r="E114" s="66" t="s">
        <v>243</v>
      </c>
      <c r="F114" s="66" t="s">
        <v>6</v>
      </c>
      <c r="G114" s="66" t="s">
        <v>120</v>
      </c>
      <c r="M114" s="69"/>
      <c r="P114" s="69"/>
      <c r="Q114" s="69"/>
      <c r="R114" s="69"/>
      <c r="Z114" s="69"/>
      <c r="AE114" s="80"/>
      <c r="AF114" s="69"/>
      <c r="AH114" s="69"/>
      <c r="AJ114" s="69"/>
      <c r="AL114" s="69"/>
      <c r="AN114" s="69"/>
      <c r="AP114" s="69"/>
      <c r="AR114" s="69"/>
      <c r="AT114" s="69"/>
      <c r="AV114" s="69"/>
      <c r="AX114" s="69"/>
      <c r="AZ114" s="69"/>
      <c r="BA114" s="69"/>
      <c r="BB114" s="69"/>
      <c r="BK114" s="69"/>
      <c r="BL114" s="67" t="s">
        <v>1043</v>
      </c>
    </row>
    <row r="115" spans="1:64" s="5" customFormat="1" ht="29.5" x14ac:dyDescent="0.8">
      <c r="A115" s="26">
        <v>114</v>
      </c>
      <c r="B115" s="2">
        <v>24547810</v>
      </c>
      <c r="C115" s="2" t="s">
        <v>7</v>
      </c>
      <c r="D115" s="2">
        <v>2014</v>
      </c>
      <c r="E115" s="2" t="s">
        <v>244</v>
      </c>
      <c r="F115" s="2" t="s">
        <v>6</v>
      </c>
      <c r="G115" s="2" t="s">
        <v>120</v>
      </c>
      <c r="H115" s="5" t="s">
        <v>68</v>
      </c>
      <c r="I115" s="5" t="s">
        <v>79</v>
      </c>
      <c r="J115" s="5">
        <v>80</v>
      </c>
      <c r="L115" s="5">
        <v>-12.3</v>
      </c>
      <c r="M115" s="104" t="s">
        <v>64</v>
      </c>
      <c r="N115" s="5" t="s">
        <v>65</v>
      </c>
      <c r="O115" s="105" t="s">
        <v>483</v>
      </c>
      <c r="P115" s="4" t="s">
        <v>87</v>
      </c>
      <c r="Q115" s="4"/>
      <c r="R115" s="4" t="s">
        <v>629</v>
      </c>
      <c r="S115" s="105" t="s">
        <v>1044</v>
      </c>
      <c r="U115" s="105" t="s">
        <v>1047</v>
      </c>
      <c r="Z115" s="4" t="s">
        <v>77</v>
      </c>
      <c r="AA115" s="5" t="s">
        <v>67</v>
      </c>
      <c r="AE115" s="10"/>
      <c r="AF115" s="4">
        <v>4.79</v>
      </c>
      <c r="AH115" s="4"/>
      <c r="AI115" s="5">
        <v>3.13</v>
      </c>
      <c r="AJ115" s="10">
        <f t="shared" si="14"/>
        <v>65.34446764091858</v>
      </c>
      <c r="AK115" s="5">
        <v>0.46</v>
      </c>
      <c r="AL115" s="10">
        <f t="shared" si="15"/>
        <v>9.6033402922755737</v>
      </c>
      <c r="AM115" s="5">
        <v>0.72</v>
      </c>
      <c r="AN115" s="10">
        <f t="shared" si="16"/>
        <v>15.031315240083508</v>
      </c>
      <c r="AO115" s="5">
        <v>3.69</v>
      </c>
      <c r="AP115" s="10">
        <f t="shared" si="17"/>
        <v>77.035490605427981</v>
      </c>
      <c r="AQ115" s="5">
        <v>4.6500000000000004</v>
      </c>
      <c r="AR115" s="10">
        <f t="shared" si="20"/>
        <v>97.077244258872668</v>
      </c>
      <c r="AS115" s="5">
        <v>2.82</v>
      </c>
      <c r="AT115" s="10">
        <f t="shared" si="18"/>
        <v>58.872651356993735</v>
      </c>
      <c r="AV115" s="4"/>
      <c r="AX115" s="4"/>
      <c r="AY115" s="5">
        <v>6.25</v>
      </c>
      <c r="AZ115" s="10">
        <f t="shared" si="19"/>
        <v>130.48016701461378</v>
      </c>
      <c r="BA115" s="4"/>
      <c r="BB115" s="4"/>
      <c r="BC115" s="5">
        <v>130.5</v>
      </c>
      <c r="BD115" s="105" t="s">
        <v>1046</v>
      </c>
      <c r="BE115" s="5">
        <v>97.1</v>
      </c>
      <c r="BF115" s="105" t="s">
        <v>67</v>
      </c>
      <c r="BG115" s="5">
        <v>77</v>
      </c>
      <c r="BH115" s="105" t="s">
        <v>88</v>
      </c>
      <c r="BI115" s="5" t="s">
        <v>123</v>
      </c>
      <c r="BJ115" s="5" t="s">
        <v>634</v>
      </c>
      <c r="BK115" s="4" t="s">
        <v>87</v>
      </c>
    </row>
    <row r="116" spans="1:64" s="5" customFormat="1" ht="29.5" x14ac:dyDescent="0.8">
      <c r="A116" s="26">
        <v>115</v>
      </c>
      <c r="B116" s="2">
        <v>26860283</v>
      </c>
      <c r="C116" s="2" t="s">
        <v>18</v>
      </c>
      <c r="D116" s="2">
        <v>2016</v>
      </c>
      <c r="E116" s="2" t="s">
        <v>245</v>
      </c>
      <c r="F116" s="2" t="s">
        <v>6</v>
      </c>
      <c r="G116" s="2" t="s">
        <v>120</v>
      </c>
      <c r="H116" s="5" t="s">
        <v>68</v>
      </c>
      <c r="I116" s="5" t="s">
        <v>79</v>
      </c>
      <c r="J116" s="5">
        <v>184.7</v>
      </c>
      <c r="M116" s="4" t="s">
        <v>70</v>
      </c>
      <c r="N116" s="5" t="s">
        <v>81</v>
      </c>
      <c r="O116" s="105" t="s">
        <v>1050</v>
      </c>
      <c r="P116" s="4" t="s">
        <v>80</v>
      </c>
      <c r="Q116" s="104" t="s">
        <v>1049</v>
      </c>
      <c r="R116" s="4" t="s">
        <v>120</v>
      </c>
      <c r="T116" s="105" t="s">
        <v>1051</v>
      </c>
      <c r="Z116" s="4" t="s">
        <v>77</v>
      </c>
      <c r="AA116" s="5" t="s">
        <v>78</v>
      </c>
      <c r="AB116" s="5">
        <v>3</v>
      </c>
      <c r="AC116" s="5">
        <v>7.84</v>
      </c>
      <c r="AD116" s="5">
        <v>0.44</v>
      </c>
      <c r="AE116" s="10">
        <f t="shared" ref="AE116:AE179" si="24">(1-(AD116/AC116))*100</f>
        <v>94.387755102040813</v>
      </c>
      <c r="AF116" s="4">
        <v>7.89</v>
      </c>
      <c r="AH116" s="4"/>
      <c r="AI116" s="5">
        <v>0.14000000000000001</v>
      </c>
      <c r="AJ116" s="10">
        <f t="shared" si="14"/>
        <v>1.7743979721166037</v>
      </c>
      <c r="AK116" s="5">
        <v>3.88</v>
      </c>
      <c r="AL116" s="10">
        <f t="shared" si="15"/>
        <v>49.176172370088722</v>
      </c>
      <c r="AM116" s="5">
        <v>1.45</v>
      </c>
      <c r="AN116" s="10">
        <f t="shared" si="16"/>
        <v>18.377693282636248</v>
      </c>
      <c r="AO116" s="5">
        <v>0.6</v>
      </c>
      <c r="AP116" s="10">
        <f t="shared" si="17"/>
        <v>7.6045627376425857</v>
      </c>
      <c r="AR116" s="4"/>
      <c r="AS116" s="5">
        <v>0.79</v>
      </c>
      <c r="AT116" s="10">
        <f t="shared" si="18"/>
        <v>10.012674271229404</v>
      </c>
      <c r="AV116" s="4"/>
      <c r="AX116" s="4"/>
      <c r="AZ116" s="4"/>
      <c r="BA116" s="4"/>
      <c r="BB116" s="4"/>
      <c r="BC116" s="5">
        <v>49.2</v>
      </c>
      <c r="BD116" s="105" t="s">
        <v>85</v>
      </c>
      <c r="BE116" s="5">
        <v>18.399999999999999</v>
      </c>
      <c r="BF116" s="105" t="s">
        <v>544</v>
      </c>
      <c r="BG116" s="5">
        <v>10</v>
      </c>
      <c r="BH116" s="105" t="s">
        <v>553</v>
      </c>
      <c r="BI116" s="5" t="s">
        <v>122</v>
      </c>
      <c r="BJ116" s="5" t="s">
        <v>1048</v>
      </c>
      <c r="BK116" s="4" t="s">
        <v>960</v>
      </c>
    </row>
    <row r="117" spans="1:64" s="67" customFormat="1" x14ac:dyDescent="0.8">
      <c r="A117" s="65">
        <v>116</v>
      </c>
      <c r="B117" s="66">
        <v>25054687</v>
      </c>
      <c r="C117" s="66" t="s">
        <v>9</v>
      </c>
      <c r="D117" s="66">
        <v>2014</v>
      </c>
      <c r="E117" s="66" t="s">
        <v>246</v>
      </c>
      <c r="F117" s="66" t="s">
        <v>6</v>
      </c>
      <c r="G117" s="66" t="s">
        <v>120</v>
      </c>
      <c r="M117" s="69"/>
      <c r="P117" s="69"/>
      <c r="Q117" s="69"/>
      <c r="R117" s="69"/>
      <c r="Z117" s="69"/>
      <c r="AE117" s="80" t="e">
        <f t="shared" si="24"/>
        <v>#DIV/0!</v>
      </c>
      <c r="AF117" s="69"/>
      <c r="AH117" s="69" t="e">
        <f t="shared" si="21"/>
        <v>#DIV/0!</v>
      </c>
      <c r="AJ117" s="69" t="e">
        <f t="shared" si="14"/>
        <v>#DIV/0!</v>
      </c>
      <c r="AL117" s="69" t="e">
        <f>(AK117*100)/AF117</f>
        <v>#DIV/0!</v>
      </c>
      <c r="AN117" s="69" t="e">
        <f t="shared" si="16"/>
        <v>#DIV/0!</v>
      </c>
      <c r="AP117" s="69" t="e">
        <f t="shared" si="17"/>
        <v>#DIV/0!</v>
      </c>
      <c r="AR117" s="69" t="e">
        <f t="shared" si="20"/>
        <v>#DIV/0!</v>
      </c>
      <c r="AT117" s="69" t="e">
        <f t="shared" si="18"/>
        <v>#DIV/0!</v>
      </c>
      <c r="AV117" s="69" t="e">
        <f t="shared" ref="AV117" si="25">(AU117*100)/AF117</f>
        <v>#DIV/0!</v>
      </c>
      <c r="AX117" s="69" t="e">
        <f t="shared" si="22"/>
        <v>#DIV/0!</v>
      </c>
      <c r="AZ117" s="69" t="e">
        <f t="shared" si="19"/>
        <v>#DIV/0!</v>
      </c>
      <c r="BA117" s="69"/>
      <c r="BB117" s="69" t="e">
        <f t="shared" si="23"/>
        <v>#DIV/0!</v>
      </c>
      <c r="BK117" s="69"/>
      <c r="BL117" s="67" t="s">
        <v>1052</v>
      </c>
    </row>
    <row r="118" spans="1:64" s="5" customFormat="1" x14ac:dyDescent="0.8">
      <c r="A118" s="26">
        <v>117</v>
      </c>
      <c r="B118" s="2">
        <v>31112176</v>
      </c>
      <c r="C118" s="2" t="s">
        <v>11</v>
      </c>
      <c r="D118" s="2">
        <v>2019</v>
      </c>
      <c r="E118" s="2" t="s">
        <v>247</v>
      </c>
      <c r="F118" s="2" t="s">
        <v>6</v>
      </c>
      <c r="G118" s="2" t="s">
        <v>120</v>
      </c>
      <c r="H118" s="5" t="s">
        <v>68</v>
      </c>
      <c r="I118" s="5" t="s">
        <v>79</v>
      </c>
      <c r="J118" s="5">
        <v>160</v>
      </c>
      <c r="L118" s="5">
        <v>-40.5</v>
      </c>
      <c r="M118" s="4" t="s">
        <v>64</v>
      </c>
      <c r="N118" s="5" t="s">
        <v>81</v>
      </c>
      <c r="O118" s="105" t="s">
        <v>1054</v>
      </c>
      <c r="P118" s="4" t="s">
        <v>87</v>
      </c>
      <c r="Q118" s="4"/>
      <c r="R118" s="4" t="s">
        <v>80</v>
      </c>
      <c r="S118" s="105" t="s">
        <v>1053</v>
      </c>
      <c r="T118" s="5">
        <v>7.5</v>
      </c>
      <c r="Z118" s="4" t="s">
        <v>77</v>
      </c>
      <c r="AA118" s="5" t="s">
        <v>85</v>
      </c>
      <c r="AC118" s="5">
        <v>28.39</v>
      </c>
      <c r="AD118" s="5">
        <v>5.82</v>
      </c>
      <c r="AE118" s="10">
        <f>(1-(AD118/AC118))*100</f>
        <v>79.499823881648467</v>
      </c>
      <c r="AF118" s="4"/>
      <c r="AH118" s="4"/>
      <c r="AJ118" s="4"/>
      <c r="AL118" s="4"/>
      <c r="AN118" s="4"/>
      <c r="AP118" s="4"/>
      <c r="AR118" s="4"/>
      <c r="AT118" s="4"/>
      <c r="AV118" s="4"/>
      <c r="AX118" s="4"/>
      <c r="AZ118" s="4"/>
      <c r="BA118" s="4"/>
      <c r="BB118" s="4"/>
      <c r="BI118" s="5" t="s">
        <v>122</v>
      </c>
      <c r="BJ118" s="5" t="s">
        <v>634</v>
      </c>
      <c r="BK118" s="4" t="s">
        <v>137</v>
      </c>
    </row>
    <row r="119" spans="1:64" s="5" customFormat="1" ht="29.5" x14ac:dyDescent="0.8">
      <c r="A119" s="26">
        <v>118</v>
      </c>
      <c r="B119" s="2">
        <v>28953351</v>
      </c>
      <c r="C119" s="2" t="s">
        <v>7</v>
      </c>
      <c r="D119" s="2">
        <v>2017</v>
      </c>
      <c r="E119" s="2" t="s">
        <v>248</v>
      </c>
      <c r="F119" s="2" t="s">
        <v>6</v>
      </c>
      <c r="G119" s="2" t="s">
        <v>120</v>
      </c>
      <c r="H119" s="5" t="s">
        <v>68</v>
      </c>
      <c r="I119" s="5" t="s">
        <v>79</v>
      </c>
      <c r="J119" s="5">
        <v>50</v>
      </c>
      <c r="L119" s="5">
        <v>-3.7</v>
      </c>
      <c r="M119" s="4" t="s">
        <v>80</v>
      </c>
      <c r="N119" s="5" t="s">
        <v>65</v>
      </c>
      <c r="O119" s="105" t="s">
        <v>1056</v>
      </c>
      <c r="P119" s="4" t="s">
        <v>87</v>
      </c>
      <c r="Q119" s="4"/>
      <c r="R119" s="4" t="s">
        <v>120</v>
      </c>
      <c r="U119" s="105" t="s">
        <v>1057</v>
      </c>
      <c r="W119" s="5">
        <v>14</v>
      </c>
      <c r="Z119" s="104" t="s">
        <v>77</v>
      </c>
      <c r="AA119" s="5" t="s">
        <v>67</v>
      </c>
      <c r="AB119" s="5">
        <v>1</v>
      </c>
      <c r="AC119" s="5">
        <v>40.590000000000003</v>
      </c>
      <c r="AD119" s="5">
        <v>0.21</v>
      </c>
      <c r="AE119" s="10">
        <f>(1-(AD119/AC119))*100</f>
        <v>99.482631189948265</v>
      </c>
      <c r="AF119" s="4">
        <v>14.24</v>
      </c>
      <c r="AG119" s="5">
        <v>0.65</v>
      </c>
      <c r="AH119" s="10">
        <f t="shared" si="21"/>
        <v>4.5646067415730336</v>
      </c>
      <c r="AI119" s="5">
        <v>2.68</v>
      </c>
      <c r="AJ119" s="10">
        <f t="shared" si="14"/>
        <v>18.820224719101123</v>
      </c>
      <c r="AK119" s="5">
        <v>12.02</v>
      </c>
      <c r="AL119" s="10">
        <f t="shared" si="15"/>
        <v>84.410112359550567</v>
      </c>
      <c r="AM119" s="5">
        <v>4.78</v>
      </c>
      <c r="AN119" s="10">
        <f t="shared" si="16"/>
        <v>33.567415730337075</v>
      </c>
      <c r="AO119" s="5">
        <v>4.25</v>
      </c>
      <c r="AP119" s="10">
        <f t="shared" si="17"/>
        <v>29.845505617977526</v>
      </c>
      <c r="AR119" s="4"/>
      <c r="AS119" s="5">
        <v>6.66</v>
      </c>
      <c r="AT119" s="10">
        <f t="shared" si="18"/>
        <v>46.769662921348313</v>
      </c>
      <c r="AV119" s="4"/>
      <c r="AX119" s="4"/>
      <c r="AY119" s="5">
        <v>4.68</v>
      </c>
      <c r="AZ119" s="10">
        <f t="shared" si="19"/>
        <v>32.865168539325843</v>
      </c>
      <c r="BA119" s="4">
        <v>3.98</v>
      </c>
      <c r="BB119" s="10">
        <f t="shared" si="23"/>
        <v>27.94943820224719</v>
      </c>
      <c r="BC119" s="5">
        <v>84.4</v>
      </c>
      <c r="BD119" s="105" t="s">
        <v>85</v>
      </c>
      <c r="BE119" s="5">
        <v>46.8</v>
      </c>
      <c r="BF119" s="105" t="s">
        <v>553</v>
      </c>
      <c r="BG119" s="5">
        <v>33.6</v>
      </c>
      <c r="BH119" s="105" t="s">
        <v>544</v>
      </c>
      <c r="BI119" s="5" t="s">
        <v>122</v>
      </c>
      <c r="BJ119" s="5" t="s">
        <v>634</v>
      </c>
      <c r="BK119" s="4" t="s">
        <v>1055</v>
      </c>
    </row>
    <row r="120" spans="1:64" s="5" customFormat="1" ht="59" x14ac:dyDescent="0.8">
      <c r="A120" s="26">
        <v>119</v>
      </c>
      <c r="B120" s="2">
        <v>25542798</v>
      </c>
      <c r="C120" s="2" t="s">
        <v>15</v>
      </c>
      <c r="D120" s="2">
        <v>2015</v>
      </c>
      <c r="E120" s="2" t="s">
        <v>249</v>
      </c>
      <c r="F120" s="2" t="s">
        <v>6</v>
      </c>
      <c r="G120" s="2" t="s">
        <v>120</v>
      </c>
      <c r="H120" s="5" t="s">
        <v>68</v>
      </c>
      <c r="I120" s="5" t="s">
        <v>79</v>
      </c>
      <c r="J120" s="5">
        <v>120</v>
      </c>
      <c r="M120" s="104" t="s">
        <v>80</v>
      </c>
      <c r="N120" s="5" t="s">
        <v>87</v>
      </c>
      <c r="P120" s="4" t="s">
        <v>80</v>
      </c>
      <c r="Q120" s="104" t="s">
        <v>1059</v>
      </c>
      <c r="R120" s="4" t="s">
        <v>65</v>
      </c>
      <c r="S120" s="105" t="s">
        <v>1058</v>
      </c>
      <c r="U120" s="105" t="s">
        <v>1060</v>
      </c>
      <c r="Z120" s="4" t="s">
        <v>66</v>
      </c>
      <c r="AA120" s="5" t="s">
        <v>83</v>
      </c>
      <c r="AB120" s="5">
        <v>1</v>
      </c>
      <c r="AE120" s="10"/>
      <c r="AF120" s="4">
        <v>749.9</v>
      </c>
      <c r="AH120" s="4"/>
      <c r="AI120" s="5">
        <v>101.25</v>
      </c>
      <c r="AJ120" s="10">
        <f t="shared" si="14"/>
        <v>13.501800240032004</v>
      </c>
      <c r="AK120" s="5">
        <v>13991.84</v>
      </c>
      <c r="AL120" s="10">
        <f t="shared" si="15"/>
        <v>1865.8274436591546</v>
      </c>
      <c r="AM120" s="5">
        <v>6400</v>
      </c>
      <c r="AN120" s="10">
        <f t="shared" si="16"/>
        <v>853.44712628350453</v>
      </c>
      <c r="AO120" s="5">
        <v>149.99</v>
      </c>
      <c r="AP120" s="10">
        <f t="shared" si="17"/>
        <v>20.001333511134817</v>
      </c>
      <c r="AQ120" s="5">
        <v>37.49</v>
      </c>
      <c r="AR120" s="10">
        <f t="shared" si="20"/>
        <v>4.9993332444325915</v>
      </c>
      <c r="AS120" s="5">
        <v>120</v>
      </c>
      <c r="AT120" s="10">
        <f t="shared" si="18"/>
        <v>16.002133617815709</v>
      </c>
      <c r="AV120" s="4"/>
      <c r="AX120" s="4"/>
      <c r="AY120" s="5">
        <v>90</v>
      </c>
      <c r="AZ120" s="10">
        <f t="shared" si="19"/>
        <v>12.001600213361781</v>
      </c>
      <c r="BA120" s="4"/>
      <c r="BB120" s="4"/>
      <c r="BC120" s="5">
        <v>1865.8</v>
      </c>
      <c r="BD120" s="105" t="s">
        <v>85</v>
      </c>
      <c r="BE120" s="5">
        <v>853.4</v>
      </c>
      <c r="BF120" s="105" t="s">
        <v>544</v>
      </c>
      <c r="BG120" s="5">
        <v>20</v>
      </c>
      <c r="BH120" s="105" t="s">
        <v>88</v>
      </c>
      <c r="BI120" s="5" t="s">
        <v>135</v>
      </c>
      <c r="BJ120" s="5" t="s">
        <v>87</v>
      </c>
      <c r="BK120" s="4" t="s">
        <v>1006</v>
      </c>
    </row>
    <row r="121" spans="1:64" s="5" customFormat="1" ht="45" thickBot="1" x14ac:dyDescent="0.95">
      <c r="A121" s="27">
        <v>120</v>
      </c>
      <c r="B121" s="14">
        <v>30618237</v>
      </c>
      <c r="C121" s="14" t="s">
        <v>9</v>
      </c>
      <c r="D121" s="14">
        <v>2019</v>
      </c>
      <c r="E121" s="14" t="s">
        <v>250</v>
      </c>
      <c r="F121" s="14" t="s">
        <v>6</v>
      </c>
      <c r="G121" s="14" t="s">
        <v>120</v>
      </c>
      <c r="H121" s="17" t="s">
        <v>68</v>
      </c>
      <c r="I121" s="17" t="s">
        <v>79</v>
      </c>
      <c r="J121" s="17">
        <v>424</v>
      </c>
      <c r="K121" s="17"/>
      <c r="L121" s="17">
        <v>-19.600000000000001</v>
      </c>
      <c r="M121" s="15" t="s">
        <v>70</v>
      </c>
      <c r="N121" s="17" t="s">
        <v>103</v>
      </c>
      <c r="O121" s="107" t="s">
        <v>1061</v>
      </c>
      <c r="P121" s="15" t="s">
        <v>87</v>
      </c>
      <c r="Q121" s="15"/>
      <c r="R121" s="15" t="s">
        <v>120</v>
      </c>
      <c r="S121" s="17"/>
      <c r="T121" s="107" t="s">
        <v>1062</v>
      </c>
      <c r="U121" s="17"/>
      <c r="V121" s="17"/>
      <c r="W121" s="17"/>
      <c r="X121" s="17"/>
      <c r="Y121" s="17"/>
      <c r="Z121" s="15" t="s">
        <v>66</v>
      </c>
      <c r="AA121" s="17" t="s">
        <v>73</v>
      </c>
      <c r="AB121" s="17">
        <v>1</v>
      </c>
      <c r="AC121" s="17">
        <v>243.85</v>
      </c>
      <c r="AD121" s="17">
        <v>51.22</v>
      </c>
      <c r="AE121" s="19">
        <f t="shared" si="24"/>
        <v>78.99528398605699</v>
      </c>
      <c r="AF121" s="15"/>
      <c r="AG121" s="17"/>
      <c r="AH121" s="15"/>
      <c r="AI121" s="17"/>
      <c r="AJ121" s="15"/>
      <c r="AK121" s="17"/>
      <c r="AL121" s="15"/>
      <c r="AM121" s="17"/>
      <c r="AN121" s="15"/>
      <c r="AO121" s="17"/>
      <c r="AP121" s="15"/>
      <c r="AQ121" s="17"/>
      <c r="AR121" s="15"/>
      <c r="AS121" s="17"/>
      <c r="AT121" s="15"/>
      <c r="AU121" s="17"/>
      <c r="AV121" s="15"/>
      <c r="AW121" s="17"/>
      <c r="AX121" s="15"/>
      <c r="AY121" s="17"/>
      <c r="AZ121" s="15"/>
      <c r="BA121" s="15"/>
      <c r="BB121" s="15"/>
      <c r="BC121" s="17"/>
      <c r="BD121" s="17"/>
      <c r="BE121" s="17"/>
      <c r="BF121" s="17"/>
      <c r="BG121" s="17"/>
      <c r="BH121" s="17"/>
      <c r="BI121" s="17" t="s">
        <v>123</v>
      </c>
      <c r="BJ121" s="17" t="s">
        <v>549</v>
      </c>
      <c r="BK121" s="15" t="s">
        <v>956</v>
      </c>
      <c r="BL121" s="17"/>
    </row>
    <row r="122" spans="1:64" s="5" customFormat="1" ht="29.5" x14ac:dyDescent="0.8">
      <c r="A122" s="26">
        <v>121</v>
      </c>
      <c r="B122" s="2">
        <v>27862808</v>
      </c>
      <c r="C122" s="2" t="s">
        <v>5</v>
      </c>
      <c r="D122" s="2">
        <v>2016</v>
      </c>
      <c r="E122" s="2" t="s">
        <v>26</v>
      </c>
      <c r="F122" s="2" t="s">
        <v>6</v>
      </c>
      <c r="G122" s="2" t="s">
        <v>120</v>
      </c>
      <c r="H122" s="5" t="s">
        <v>68</v>
      </c>
      <c r="I122" s="5" t="s">
        <v>79</v>
      </c>
      <c r="J122" s="5">
        <v>570</v>
      </c>
      <c r="M122" s="4" t="s">
        <v>64</v>
      </c>
      <c r="N122" s="5" t="s">
        <v>65</v>
      </c>
      <c r="O122" s="163" t="s">
        <v>1066</v>
      </c>
      <c r="P122" s="4" t="s">
        <v>80</v>
      </c>
      <c r="Q122" s="104" t="s">
        <v>1064</v>
      </c>
      <c r="R122" s="4" t="s">
        <v>119</v>
      </c>
      <c r="S122" s="105" t="s">
        <v>1063</v>
      </c>
      <c r="U122" s="105" t="s">
        <v>1065</v>
      </c>
      <c r="Z122" s="4" t="s">
        <v>77</v>
      </c>
      <c r="AA122" s="5" t="s">
        <v>67</v>
      </c>
      <c r="AB122" s="5">
        <v>1</v>
      </c>
      <c r="AE122" s="10"/>
      <c r="AF122" s="4"/>
      <c r="AH122" s="4"/>
      <c r="AJ122" s="4"/>
      <c r="AL122" s="4"/>
      <c r="AN122" s="4"/>
      <c r="AP122" s="4"/>
      <c r="AR122" s="4"/>
      <c r="AT122" s="4"/>
      <c r="AV122" s="4"/>
      <c r="AX122" s="4"/>
      <c r="AZ122" s="4"/>
      <c r="BA122" s="4"/>
      <c r="BB122" s="4"/>
      <c r="BI122" s="5" t="s">
        <v>135</v>
      </c>
      <c r="BJ122" s="5" t="s">
        <v>87</v>
      </c>
      <c r="BK122" s="4" t="s">
        <v>592</v>
      </c>
    </row>
    <row r="123" spans="1:64" s="5" customFormat="1" x14ac:dyDescent="0.8">
      <c r="A123" s="26">
        <v>122</v>
      </c>
      <c r="B123" s="2">
        <v>25554860</v>
      </c>
      <c r="C123" s="2" t="s">
        <v>14</v>
      </c>
      <c r="D123" s="2">
        <v>2015</v>
      </c>
      <c r="E123" s="2" t="s">
        <v>251</v>
      </c>
      <c r="F123" s="2" t="s">
        <v>6</v>
      </c>
      <c r="G123" s="2" t="s">
        <v>120</v>
      </c>
      <c r="H123" s="5" t="s">
        <v>68</v>
      </c>
      <c r="I123" s="5" t="s">
        <v>79</v>
      </c>
      <c r="J123" s="5">
        <v>100</v>
      </c>
      <c r="M123" s="4" t="s">
        <v>64</v>
      </c>
      <c r="N123" s="5" t="s">
        <v>80</v>
      </c>
      <c r="O123" s="105" t="s">
        <v>1068</v>
      </c>
      <c r="P123" s="4" t="s">
        <v>87</v>
      </c>
      <c r="Q123" s="4"/>
      <c r="R123" s="4" t="s">
        <v>120</v>
      </c>
      <c r="U123" s="105" t="s">
        <v>1067</v>
      </c>
      <c r="W123" s="5">
        <v>3.0000000000000001E-3</v>
      </c>
      <c r="Z123" s="4" t="s">
        <v>77</v>
      </c>
      <c r="AA123" s="5" t="s">
        <v>80</v>
      </c>
      <c r="AE123" s="10"/>
      <c r="AF123" s="4"/>
      <c r="AH123" s="4"/>
      <c r="AJ123" s="4"/>
      <c r="AL123" s="4"/>
      <c r="AN123" s="4"/>
      <c r="AP123" s="4"/>
      <c r="AR123" s="4"/>
      <c r="AT123" s="4"/>
      <c r="AV123" s="4"/>
      <c r="AX123" s="4"/>
      <c r="AZ123" s="4"/>
      <c r="BA123" s="4"/>
      <c r="BB123" s="4"/>
      <c r="BI123" s="5" t="s">
        <v>123</v>
      </c>
      <c r="BJ123" s="5" t="s">
        <v>634</v>
      </c>
      <c r="BK123" s="4" t="s">
        <v>603</v>
      </c>
    </row>
    <row r="124" spans="1:64" s="5" customFormat="1" x14ac:dyDescent="0.8">
      <c r="A124" s="26">
        <v>123</v>
      </c>
      <c r="B124" s="2">
        <v>23643529</v>
      </c>
      <c r="C124" s="2" t="s">
        <v>12</v>
      </c>
      <c r="D124" s="2">
        <v>2013</v>
      </c>
      <c r="E124" s="2" t="s">
        <v>252</v>
      </c>
      <c r="F124" s="2" t="s">
        <v>6</v>
      </c>
      <c r="G124" s="2" t="s">
        <v>120</v>
      </c>
      <c r="H124" s="5" t="s">
        <v>62</v>
      </c>
      <c r="I124" s="5" t="s">
        <v>80</v>
      </c>
      <c r="J124" s="5">
        <v>15</v>
      </c>
      <c r="M124" s="4" t="s">
        <v>64</v>
      </c>
      <c r="N124" s="5" t="s">
        <v>87</v>
      </c>
      <c r="P124" s="4" t="s">
        <v>87</v>
      </c>
      <c r="Q124" s="4"/>
      <c r="R124" s="4" t="s">
        <v>120</v>
      </c>
      <c r="U124" s="105" t="s">
        <v>1069</v>
      </c>
      <c r="Z124" s="4" t="s">
        <v>82</v>
      </c>
      <c r="AA124" s="5" t="s">
        <v>67</v>
      </c>
      <c r="AB124" s="5">
        <v>1</v>
      </c>
      <c r="AE124" s="10"/>
      <c r="AF124" s="4"/>
      <c r="AH124" s="4"/>
      <c r="AJ124" s="4"/>
      <c r="AL124" s="4"/>
      <c r="AN124" s="4"/>
      <c r="AP124" s="4"/>
      <c r="AR124" s="4"/>
      <c r="AT124" s="4"/>
      <c r="AV124" s="4"/>
      <c r="AX124" s="4"/>
      <c r="AZ124" s="4"/>
      <c r="BA124" s="4"/>
      <c r="BB124" s="4"/>
      <c r="BI124" s="5" t="s">
        <v>123</v>
      </c>
      <c r="BJ124" s="5" t="s">
        <v>642</v>
      </c>
      <c r="BK124" s="4" t="s">
        <v>607</v>
      </c>
    </row>
    <row r="125" spans="1:64" s="5" customFormat="1" ht="29.5" x14ac:dyDescent="0.8">
      <c r="A125" s="26">
        <v>124</v>
      </c>
      <c r="B125" s="2">
        <v>25924183</v>
      </c>
      <c r="C125" s="2" t="s">
        <v>11</v>
      </c>
      <c r="D125" s="2">
        <v>2015</v>
      </c>
      <c r="E125" s="2" t="s">
        <v>253</v>
      </c>
      <c r="F125" s="2" t="s">
        <v>6</v>
      </c>
      <c r="G125" s="2" t="s">
        <v>120</v>
      </c>
      <c r="H125" s="5" t="s">
        <v>62</v>
      </c>
      <c r="I125" s="5" t="s">
        <v>80</v>
      </c>
      <c r="M125" s="4"/>
      <c r="N125" s="105" t="s">
        <v>102</v>
      </c>
      <c r="O125" s="105" t="s">
        <v>1070</v>
      </c>
      <c r="P125" s="4" t="s">
        <v>111</v>
      </c>
      <c r="Q125" s="104" t="s">
        <v>1071</v>
      </c>
      <c r="R125" s="4" t="s">
        <v>120</v>
      </c>
      <c r="U125" s="105" t="s">
        <v>927</v>
      </c>
      <c r="Z125" s="4" t="s">
        <v>82</v>
      </c>
      <c r="AA125" s="5" t="s">
        <v>88</v>
      </c>
      <c r="AB125" s="5">
        <v>1</v>
      </c>
      <c r="AE125" s="10">
        <v>80</v>
      </c>
      <c r="AF125" s="4"/>
      <c r="AH125" s="4"/>
      <c r="AJ125" s="4"/>
      <c r="AL125" s="4"/>
      <c r="AN125" s="4"/>
      <c r="AP125" s="4"/>
      <c r="AR125" s="4"/>
      <c r="AT125" s="4"/>
      <c r="AV125" s="4"/>
      <c r="AX125" s="4"/>
      <c r="AZ125" s="4"/>
      <c r="BA125" s="4"/>
      <c r="BB125" s="4"/>
      <c r="BI125" s="5" t="s">
        <v>123</v>
      </c>
      <c r="BJ125" s="5" t="s">
        <v>546</v>
      </c>
      <c r="BK125" s="4" t="s">
        <v>1072</v>
      </c>
    </row>
    <row r="126" spans="1:64" s="5" customFormat="1" x14ac:dyDescent="0.8">
      <c r="A126" s="26">
        <v>125</v>
      </c>
      <c r="B126" s="2">
        <v>28134383</v>
      </c>
      <c r="C126" s="2" t="s">
        <v>11</v>
      </c>
      <c r="D126" s="2">
        <v>2017</v>
      </c>
      <c r="E126" s="2" t="s">
        <v>254</v>
      </c>
      <c r="F126" s="2" t="s">
        <v>6</v>
      </c>
      <c r="G126" s="2" t="s">
        <v>120</v>
      </c>
      <c r="H126" s="5" t="s">
        <v>68</v>
      </c>
      <c r="I126" s="5" t="s">
        <v>79</v>
      </c>
      <c r="J126" s="5">
        <v>61.51</v>
      </c>
      <c r="L126" s="5">
        <v>-8</v>
      </c>
      <c r="M126" s="4" t="s">
        <v>658</v>
      </c>
      <c r="N126" s="5" t="s">
        <v>65</v>
      </c>
      <c r="O126" s="105" t="s">
        <v>483</v>
      </c>
      <c r="P126" s="4" t="s">
        <v>87</v>
      </c>
      <c r="Q126" s="4"/>
      <c r="R126" s="4" t="s">
        <v>120</v>
      </c>
      <c r="T126" s="5">
        <v>2.7</v>
      </c>
      <c r="Z126" s="4" t="s">
        <v>77</v>
      </c>
      <c r="AA126" s="5" t="s">
        <v>67</v>
      </c>
      <c r="AB126" s="5">
        <v>1</v>
      </c>
      <c r="AC126" s="5">
        <v>5.73</v>
      </c>
      <c r="AD126" s="5">
        <v>4.22</v>
      </c>
      <c r="AE126" s="10">
        <f t="shared" si="24"/>
        <v>26.352530541012232</v>
      </c>
      <c r="AF126" s="4"/>
      <c r="AH126" s="4"/>
      <c r="AJ126" s="4"/>
      <c r="AL126" s="4"/>
      <c r="AN126" s="4"/>
      <c r="AP126" s="4"/>
      <c r="AR126" s="4"/>
      <c r="AT126" s="4"/>
      <c r="AV126" s="4"/>
      <c r="AX126" s="4"/>
      <c r="AZ126" s="4"/>
      <c r="BA126" s="4"/>
      <c r="BB126" s="4"/>
      <c r="BI126" s="5" t="s">
        <v>123</v>
      </c>
      <c r="BJ126" s="5" t="s">
        <v>642</v>
      </c>
      <c r="BK126" s="4" t="s">
        <v>87</v>
      </c>
    </row>
    <row r="127" spans="1:64" s="5" customFormat="1" ht="29.5" x14ac:dyDescent="0.8">
      <c r="A127" s="26">
        <v>126</v>
      </c>
      <c r="B127" s="2">
        <v>25453970</v>
      </c>
      <c r="C127" s="2" t="s">
        <v>15</v>
      </c>
      <c r="D127" s="2">
        <v>2015</v>
      </c>
      <c r="E127" s="2" t="s">
        <v>255</v>
      </c>
      <c r="F127" s="2" t="s">
        <v>6</v>
      </c>
      <c r="G127" s="2" t="s">
        <v>120</v>
      </c>
      <c r="H127" s="5" t="s">
        <v>68</v>
      </c>
      <c r="I127" s="5" t="s">
        <v>79</v>
      </c>
      <c r="J127" s="5">
        <v>39.9</v>
      </c>
      <c r="L127" s="5">
        <v>-19.3</v>
      </c>
      <c r="M127" s="4" t="s">
        <v>64</v>
      </c>
      <c r="N127" s="5" t="s">
        <v>99</v>
      </c>
      <c r="O127" s="109" t="s">
        <v>1073</v>
      </c>
      <c r="P127" s="4" t="s">
        <v>87</v>
      </c>
      <c r="Q127" s="108"/>
      <c r="R127" s="4" t="s">
        <v>120</v>
      </c>
      <c r="T127" s="109" t="s">
        <v>1074</v>
      </c>
      <c r="Z127" s="4" t="s">
        <v>82</v>
      </c>
      <c r="AA127" s="5" t="s">
        <v>67</v>
      </c>
      <c r="AB127" s="5">
        <v>4</v>
      </c>
      <c r="AE127" s="10"/>
      <c r="AF127" s="4"/>
      <c r="AH127" s="4"/>
      <c r="AJ127" s="4"/>
      <c r="AL127" s="4"/>
      <c r="AN127" s="4"/>
      <c r="AP127" s="4"/>
      <c r="AR127" s="4"/>
      <c r="AT127" s="4"/>
      <c r="AV127" s="4"/>
      <c r="AX127" s="4"/>
      <c r="AZ127" s="4"/>
      <c r="BA127" s="4"/>
      <c r="BB127" s="4"/>
      <c r="BI127" s="5" t="s">
        <v>123</v>
      </c>
      <c r="BJ127" s="5" t="s">
        <v>126</v>
      </c>
      <c r="BK127" s="4" t="s">
        <v>87</v>
      </c>
    </row>
    <row r="128" spans="1:64" s="67" customFormat="1" x14ac:dyDescent="0.8">
      <c r="A128" s="65">
        <v>127</v>
      </c>
      <c r="B128" s="66">
        <v>26492976</v>
      </c>
      <c r="C128" s="66" t="s">
        <v>12</v>
      </c>
      <c r="D128" s="66">
        <v>2016</v>
      </c>
      <c r="E128" s="66" t="s">
        <v>256</v>
      </c>
      <c r="F128" s="66" t="s">
        <v>6</v>
      </c>
      <c r="G128" s="66" t="s">
        <v>120</v>
      </c>
      <c r="M128" s="69"/>
      <c r="P128" s="69"/>
      <c r="Q128" s="69"/>
      <c r="R128" s="69"/>
      <c r="Z128" s="69"/>
      <c r="AE128" s="80"/>
      <c r="AF128" s="69"/>
      <c r="AH128" s="69"/>
      <c r="AJ128" s="69"/>
      <c r="AL128" s="69"/>
      <c r="AN128" s="69"/>
      <c r="AP128" s="69"/>
      <c r="AR128" s="69"/>
      <c r="AT128" s="69"/>
      <c r="AV128" s="69"/>
      <c r="AX128" s="69"/>
      <c r="AZ128" s="69"/>
      <c r="BA128" s="69"/>
      <c r="BB128" s="69"/>
      <c r="BK128" s="69"/>
      <c r="BL128" s="67" t="s">
        <v>926</v>
      </c>
    </row>
    <row r="129" spans="1:64" s="5" customFormat="1" x14ac:dyDescent="0.8">
      <c r="A129" s="26">
        <v>128</v>
      </c>
      <c r="B129" s="2">
        <v>24055524</v>
      </c>
      <c r="C129" s="2" t="s">
        <v>15</v>
      </c>
      <c r="D129" s="2">
        <v>2013</v>
      </c>
      <c r="E129" s="2" t="s">
        <v>257</v>
      </c>
      <c r="F129" s="2" t="s">
        <v>6</v>
      </c>
      <c r="G129" s="2" t="s">
        <v>120</v>
      </c>
      <c r="H129" s="5" t="s">
        <v>68</v>
      </c>
      <c r="I129" s="5" t="s">
        <v>79</v>
      </c>
      <c r="J129" s="5">
        <v>155</v>
      </c>
      <c r="L129" s="5">
        <v>-14.38</v>
      </c>
      <c r="M129" s="4" t="s">
        <v>64</v>
      </c>
      <c r="N129" s="5" t="s">
        <v>99</v>
      </c>
      <c r="O129" s="109" t="s">
        <v>1075</v>
      </c>
      <c r="P129" s="4" t="s">
        <v>87</v>
      </c>
      <c r="Q129" s="4"/>
      <c r="R129" s="4" t="s">
        <v>120</v>
      </c>
      <c r="T129" s="5">
        <v>20</v>
      </c>
      <c r="V129" s="109" t="s">
        <v>1076</v>
      </c>
      <c r="Y129" s="5">
        <v>33.81</v>
      </c>
      <c r="Z129" s="4" t="s">
        <v>77</v>
      </c>
      <c r="AA129" s="5" t="s">
        <v>85</v>
      </c>
      <c r="AC129" s="5">
        <v>1.69</v>
      </c>
      <c r="AD129" s="5">
        <v>0.42</v>
      </c>
      <c r="AE129" s="10">
        <f t="shared" si="24"/>
        <v>75.147928994082847</v>
      </c>
      <c r="AF129" s="4">
        <v>0.96</v>
      </c>
      <c r="AH129" s="4"/>
      <c r="AJ129" s="4"/>
      <c r="AK129" s="5">
        <v>13.42</v>
      </c>
      <c r="AL129" s="29">
        <f t="shared" si="15"/>
        <v>1397.9166666666667</v>
      </c>
      <c r="AN129" s="4"/>
      <c r="AP129" s="4"/>
      <c r="AR129" s="4"/>
      <c r="AT129" s="4"/>
      <c r="AV129" s="4"/>
      <c r="AX129" s="4"/>
      <c r="AZ129" s="4"/>
      <c r="BA129" s="4"/>
      <c r="BB129" s="4"/>
      <c r="BC129" s="5">
        <v>1397.92</v>
      </c>
      <c r="BD129" s="109" t="s">
        <v>85</v>
      </c>
      <c r="BI129" s="5" t="s">
        <v>123</v>
      </c>
      <c r="BJ129" s="5" t="s">
        <v>126</v>
      </c>
      <c r="BK129" s="4" t="s">
        <v>87</v>
      </c>
    </row>
    <row r="130" spans="1:64" s="5" customFormat="1" ht="29.5" x14ac:dyDescent="0.8">
      <c r="A130" s="26">
        <v>129</v>
      </c>
      <c r="B130" s="2">
        <v>20183810</v>
      </c>
      <c r="C130" s="2" t="s">
        <v>13</v>
      </c>
      <c r="D130" s="2">
        <v>2010</v>
      </c>
      <c r="E130" s="2" t="s">
        <v>258</v>
      </c>
      <c r="F130" s="2" t="s">
        <v>6</v>
      </c>
      <c r="G130" s="2" t="s">
        <v>120</v>
      </c>
      <c r="H130" s="5" t="s">
        <v>68</v>
      </c>
      <c r="I130" s="5" t="s">
        <v>79</v>
      </c>
      <c r="J130" s="109" t="s">
        <v>1077</v>
      </c>
      <c r="M130" s="4" t="s">
        <v>80</v>
      </c>
      <c r="N130" s="5" t="s">
        <v>65</v>
      </c>
      <c r="O130" s="109" t="s">
        <v>483</v>
      </c>
      <c r="P130" s="4" t="s">
        <v>87</v>
      </c>
      <c r="Q130" s="4"/>
      <c r="R130" s="4" t="s">
        <v>120</v>
      </c>
      <c r="S130" s="109" t="s">
        <v>1078</v>
      </c>
      <c r="U130" s="109" t="s">
        <v>1079</v>
      </c>
      <c r="Z130" s="4" t="s">
        <v>66</v>
      </c>
      <c r="AA130" s="5" t="s">
        <v>83</v>
      </c>
      <c r="AB130" s="5">
        <v>1</v>
      </c>
      <c r="AE130" s="10"/>
      <c r="AF130" s="4">
        <v>44.21</v>
      </c>
      <c r="AG130" s="5">
        <v>6.67</v>
      </c>
      <c r="AH130" s="10">
        <f t="shared" si="21"/>
        <v>15.087084370052024</v>
      </c>
      <c r="AJ130" s="4"/>
      <c r="AK130" s="5">
        <v>60.35</v>
      </c>
      <c r="AL130" s="10">
        <f t="shared" si="15"/>
        <v>136.50757747116037</v>
      </c>
      <c r="AM130" s="5">
        <v>387.83</v>
      </c>
      <c r="AN130" s="10">
        <f t="shared" si="16"/>
        <v>877.24496720199045</v>
      </c>
      <c r="AO130" s="5">
        <v>12.28</v>
      </c>
      <c r="AP130" s="10">
        <f t="shared" si="17"/>
        <v>27.776521149061299</v>
      </c>
      <c r="AQ130" s="5">
        <v>0.7</v>
      </c>
      <c r="AR130" s="10">
        <f t="shared" si="20"/>
        <v>1.5833521827640804</v>
      </c>
      <c r="AT130" s="4"/>
      <c r="AV130" s="4"/>
      <c r="AX130" s="4"/>
      <c r="AZ130" s="4"/>
      <c r="BA130" s="4"/>
      <c r="BB130" s="4"/>
      <c r="BC130" s="5">
        <v>877.2</v>
      </c>
      <c r="BD130" s="109" t="s">
        <v>544</v>
      </c>
      <c r="BE130" s="5">
        <v>136.5</v>
      </c>
      <c r="BF130" s="109" t="s">
        <v>85</v>
      </c>
      <c r="BG130" s="5">
        <v>27.8</v>
      </c>
      <c r="BH130" s="109" t="s">
        <v>88</v>
      </c>
      <c r="BI130" s="5" t="s">
        <v>123</v>
      </c>
      <c r="BJ130" s="5" t="s">
        <v>634</v>
      </c>
      <c r="BK130" s="4" t="s">
        <v>87</v>
      </c>
    </row>
    <row r="131" spans="1:64" s="5" customFormat="1" ht="59.75" thickBot="1" x14ac:dyDescent="0.95">
      <c r="A131" s="27">
        <v>130</v>
      </c>
      <c r="B131" s="14">
        <v>23799860</v>
      </c>
      <c r="C131" s="14" t="s">
        <v>7</v>
      </c>
      <c r="D131" s="14">
        <v>2013</v>
      </c>
      <c r="E131" s="14" t="s">
        <v>259</v>
      </c>
      <c r="F131" s="14" t="s">
        <v>6</v>
      </c>
      <c r="G131" s="14" t="s">
        <v>120</v>
      </c>
      <c r="H131" s="17" t="s">
        <v>68</v>
      </c>
      <c r="I131" s="17" t="s">
        <v>79</v>
      </c>
      <c r="J131" s="17">
        <v>16</v>
      </c>
      <c r="K131" s="17"/>
      <c r="L131" s="17">
        <v>-4</v>
      </c>
      <c r="M131" s="15" t="s">
        <v>64</v>
      </c>
      <c r="N131" s="17" t="s">
        <v>80</v>
      </c>
      <c r="O131" s="110" t="s">
        <v>1080</v>
      </c>
      <c r="P131" s="15" t="s">
        <v>87</v>
      </c>
      <c r="Q131" s="15"/>
      <c r="R131" s="15" t="s">
        <v>120</v>
      </c>
      <c r="S131" s="17"/>
      <c r="T131" s="17"/>
      <c r="U131" s="110" t="s">
        <v>1081</v>
      </c>
      <c r="V131" s="17"/>
      <c r="W131" s="17"/>
      <c r="X131" s="17"/>
      <c r="Y131" s="17"/>
      <c r="Z131" s="15" t="s">
        <v>77</v>
      </c>
      <c r="AA131" s="17" t="s">
        <v>78</v>
      </c>
      <c r="AB131" s="17">
        <v>1</v>
      </c>
      <c r="AC131" s="17">
        <v>948.88</v>
      </c>
      <c r="AD131" s="17">
        <v>495.83</v>
      </c>
      <c r="AE131" s="19">
        <f t="shared" si="24"/>
        <v>47.745763426355282</v>
      </c>
      <c r="AF131" s="15"/>
      <c r="AG131" s="17"/>
      <c r="AH131" s="15"/>
      <c r="AI131" s="17"/>
      <c r="AJ131" s="15"/>
      <c r="AK131" s="17"/>
      <c r="AL131" s="15"/>
      <c r="AM131" s="17"/>
      <c r="AN131" s="15"/>
      <c r="AO131" s="17"/>
      <c r="AP131" s="15"/>
      <c r="AQ131" s="17"/>
      <c r="AR131" s="15"/>
      <c r="AS131" s="17"/>
      <c r="AT131" s="15"/>
      <c r="AU131" s="17"/>
      <c r="AV131" s="15"/>
      <c r="AW131" s="17"/>
      <c r="AX131" s="15"/>
      <c r="AY131" s="17"/>
      <c r="AZ131" s="15"/>
      <c r="BA131" s="15"/>
      <c r="BB131" s="15"/>
      <c r="BC131" s="17"/>
      <c r="BD131" s="17"/>
      <c r="BE131" s="17"/>
      <c r="BF131" s="17"/>
      <c r="BG131" s="17"/>
      <c r="BH131" s="17"/>
      <c r="BI131" s="17" t="s">
        <v>123</v>
      </c>
      <c r="BJ131" s="17" t="s">
        <v>634</v>
      </c>
      <c r="BK131" s="15" t="s">
        <v>87</v>
      </c>
      <c r="BL131" s="17"/>
    </row>
    <row r="132" spans="1:64" s="5" customFormat="1" ht="29.5" x14ac:dyDescent="0.8">
      <c r="A132" s="26">
        <v>131</v>
      </c>
      <c r="B132" s="2">
        <v>25771010</v>
      </c>
      <c r="C132" s="2" t="s">
        <v>15</v>
      </c>
      <c r="D132" s="2">
        <v>2015</v>
      </c>
      <c r="E132" s="2" t="s">
        <v>27</v>
      </c>
      <c r="F132" s="2" t="s">
        <v>6</v>
      </c>
      <c r="G132" s="2" t="s">
        <v>120</v>
      </c>
      <c r="J132" s="5">
        <v>28</v>
      </c>
      <c r="M132" s="4" t="s">
        <v>64</v>
      </c>
      <c r="N132" s="5" t="s">
        <v>80</v>
      </c>
      <c r="O132" s="163" t="s">
        <v>1150</v>
      </c>
      <c r="P132" s="4" t="s">
        <v>87</v>
      </c>
      <c r="Q132" s="4"/>
      <c r="R132" s="4" t="s">
        <v>119</v>
      </c>
      <c r="T132" s="125" t="s">
        <v>1149</v>
      </c>
      <c r="Z132" s="4" t="s">
        <v>72</v>
      </c>
      <c r="AA132" s="5" t="s">
        <v>85</v>
      </c>
      <c r="AB132" s="5">
        <v>1</v>
      </c>
      <c r="AE132" s="10"/>
      <c r="AF132" s="4"/>
      <c r="AH132" s="4"/>
      <c r="AJ132" s="4"/>
      <c r="AL132" s="4"/>
      <c r="AN132" s="4"/>
      <c r="AP132" s="4"/>
      <c r="AR132" s="4"/>
      <c r="AT132" s="4"/>
      <c r="AV132" s="4"/>
      <c r="AX132" s="4"/>
      <c r="AZ132" s="4"/>
      <c r="BA132" s="4"/>
      <c r="BB132" s="4"/>
      <c r="BI132" s="5" t="s">
        <v>121</v>
      </c>
      <c r="BJ132" s="5" t="s">
        <v>87</v>
      </c>
      <c r="BK132" s="4" t="s">
        <v>579</v>
      </c>
    </row>
    <row r="133" spans="1:64" s="5" customFormat="1" ht="29.5" x14ac:dyDescent="0.8">
      <c r="A133" s="26">
        <v>132</v>
      </c>
      <c r="B133" s="2">
        <v>24272951</v>
      </c>
      <c r="C133" s="2" t="s">
        <v>5</v>
      </c>
      <c r="D133" s="2">
        <v>2014</v>
      </c>
      <c r="E133" s="2" t="s">
        <v>260</v>
      </c>
      <c r="F133" s="2" t="s">
        <v>6</v>
      </c>
      <c r="G133" s="2" t="s">
        <v>120</v>
      </c>
      <c r="H133" s="5" t="s">
        <v>68</v>
      </c>
      <c r="I133" s="5" t="s">
        <v>79</v>
      </c>
      <c r="J133" s="5">
        <v>9.4</v>
      </c>
      <c r="M133" s="4" t="s">
        <v>64</v>
      </c>
      <c r="N133" s="5" t="s">
        <v>65</v>
      </c>
      <c r="O133" s="125" t="s">
        <v>1151</v>
      </c>
      <c r="P133" s="4" t="s">
        <v>87</v>
      </c>
      <c r="Q133" s="4"/>
      <c r="R133" s="126" t="s">
        <v>120</v>
      </c>
      <c r="U133" s="125" t="s">
        <v>1152</v>
      </c>
      <c r="W133" s="5">
        <v>4.93</v>
      </c>
      <c r="Z133" s="4" t="s">
        <v>66</v>
      </c>
      <c r="AA133" s="5" t="s">
        <v>73</v>
      </c>
      <c r="AB133" s="5">
        <v>1</v>
      </c>
      <c r="AE133" s="10"/>
      <c r="AF133" s="4"/>
      <c r="AH133" s="4"/>
      <c r="AJ133" s="4"/>
      <c r="AL133" s="4"/>
      <c r="AN133" s="4"/>
      <c r="AP133" s="4"/>
      <c r="AR133" s="4"/>
      <c r="AT133" s="4"/>
      <c r="AV133" s="4"/>
      <c r="AX133" s="4"/>
      <c r="AZ133" s="4"/>
      <c r="BA133" s="4"/>
      <c r="BB133" s="4"/>
      <c r="BI133" s="5" t="s">
        <v>121</v>
      </c>
      <c r="BJ133" s="5" t="s">
        <v>87</v>
      </c>
      <c r="BK133" s="4" t="s">
        <v>604</v>
      </c>
    </row>
    <row r="134" spans="1:64" s="5" customFormat="1" ht="44.25" x14ac:dyDescent="0.8">
      <c r="A134" s="26">
        <v>133</v>
      </c>
      <c r="B134" s="2">
        <v>23219875</v>
      </c>
      <c r="C134" s="2" t="s">
        <v>12</v>
      </c>
      <c r="D134" s="2">
        <v>2013</v>
      </c>
      <c r="E134" s="2" t="s">
        <v>28</v>
      </c>
      <c r="F134" s="2" t="s">
        <v>6</v>
      </c>
      <c r="G134" s="2" t="s">
        <v>120</v>
      </c>
      <c r="H134" s="5" t="s">
        <v>68</v>
      </c>
      <c r="I134" s="5" t="s">
        <v>79</v>
      </c>
      <c r="J134" s="5">
        <v>60</v>
      </c>
      <c r="M134" s="126" t="s">
        <v>80</v>
      </c>
      <c r="N134" s="5" t="s">
        <v>76</v>
      </c>
      <c r="O134" s="125" t="s">
        <v>1154</v>
      </c>
      <c r="P134" s="4" t="s">
        <v>87</v>
      </c>
      <c r="Q134" s="4"/>
      <c r="R134" s="4" t="s">
        <v>119</v>
      </c>
      <c r="S134" s="125" t="s">
        <v>1153</v>
      </c>
      <c r="U134" s="125" t="s">
        <v>1155</v>
      </c>
      <c r="Z134" s="4" t="s">
        <v>77</v>
      </c>
      <c r="AA134" s="125" t="s">
        <v>83</v>
      </c>
      <c r="AB134" s="5">
        <v>1</v>
      </c>
      <c r="AC134" s="5">
        <v>193</v>
      </c>
      <c r="AD134" s="5">
        <v>72</v>
      </c>
      <c r="AE134" s="10">
        <f t="shared" si="24"/>
        <v>62.694300518134717</v>
      </c>
      <c r="AF134" s="4"/>
      <c r="AH134" s="4"/>
      <c r="AJ134" s="4"/>
      <c r="AL134" s="4"/>
      <c r="AN134" s="4"/>
      <c r="AP134" s="4"/>
      <c r="AR134" s="4"/>
      <c r="AT134" s="4"/>
      <c r="AV134" s="4"/>
      <c r="AX134" s="4"/>
      <c r="AZ134" s="4"/>
      <c r="BA134" s="4"/>
      <c r="BB134" s="4"/>
      <c r="BI134" s="5" t="s">
        <v>122</v>
      </c>
      <c r="BJ134" s="5" t="s">
        <v>634</v>
      </c>
      <c r="BK134" s="4" t="s">
        <v>608</v>
      </c>
    </row>
    <row r="135" spans="1:64" s="5" customFormat="1" ht="29.5" x14ac:dyDescent="0.8">
      <c r="A135" s="26">
        <v>134</v>
      </c>
      <c r="B135" s="2">
        <v>28323295</v>
      </c>
      <c r="C135" s="2" t="s">
        <v>11</v>
      </c>
      <c r="D135" s="2">
        <v>2017</v>
      </c>
      <c r="E135" s="2" t="s">
        <v>261</v>
      </c>
      <c r="F135" s="2" t="s">
        <v>6</v>
      </c>
      <c r="G135" s="2" t="s">
        <v>120</v>
      </c>
      <c r="H135" s="5" t="s">
        <v>68</v>
      </c>
      <c r="I135" s="5" t="s">
        <v>79</v>
      </c>
      <c r="J135" s="5">
        <v>3.93</v>
      </c>
      <c r="M135" s="4" t="s">
        <v>64</v>
      </c>
      <c r="N135" s="5" t="s">
        <v>1470</v>
      </c>
      <c r="O135" s="163" t="s">
        <v>1156</v>
      </c>
      <c r="P135" s="4" t="s">
        <v>87</v>
      </c>
      <c r="Q135" s="4"/>
      <c r="R135" s="4" t="s">
        <v>1466</v>
      </c>
      <c r="S135" s="125" t="s">
        <v>1157</v>
      </c>
      <c r="U135" s="125" t="s">
        <v>1158</v>
      </c>
      <c r="Z135" s="4" t="s">
        <v>77</v>
      </c>
      <c r="AA135" s="5" t="s">
        <v>78</v>
      </c>
      <c r="AB135" s="5">
        <v>1</v>
      </c>
      <c r="AE135" s="10"/>
      <c r="AF135" s="4">
        <v>15.38</v>
      </c>
      <c r="AH135" s="4"/>
      <c r="AI135" s="5">
        <v>2.8</v>
      </c>
      <c r="AJ135" s="10">
        <f t="shared" ref="AJ135:AJ186" si="26">(AI135*100)/AF135</f>
        <v>18.205461638491546</v>
      </c>
      <c r="AK135" s="5">
        <v>19.48</v>
      </c>
      <c r="AL135" s="10">
        <f t="shared" ref="AL135:AL192" si="27">(AK135*100)/AF135</f>
        <v>126.65799739921977</v>
      </c>
      <c r="AM135" s="5">
        <v>3.13</v>
      </c>
      <c r="AN135" s="10">
        <f t="shared" ref="AN135:AN192" si="28">(AM135*100)/AF135</f>
        <v>20.351105331599477</v>
      </c>
      <c r="AO135" s="5">
        <v>4.99</v>
      </c>
      <c r="AP135" s="10">
        <f t="shared" ref="AP135:AP192" si="29">(AO135*100)/AF135</f>
        <v>32.444733420026004</v>
      </c>
      <c r="AR135" s="4"/>
      <c r="AS135" s="5">
        <v>12.18</v>
      </c>
      <c r="AT135" s="10">
        <f t="shared" ref="AT135:AT192" si="30">(AS135*100)/AF135</f>
        <v>79.19375812743823</v>
      </c>
      <c r="AV135" s="4"/>
      <c r="AX135" s="4"/>
      <c r="AZ135" s="4"/>
      <c r="BA135" s="4"/>
      <c r="BB135" s="4"/>
      <c r="BC135" s="5">
        <v>126.7</v>
      </c>
      <c r="BD135" s="125" t="s">
        <v>85</v>
      </c>
      <c r="BE135" s="5">
        <v>79.2</v>
      </c>
      <c r="BF135" s="125" t="s">
        <v>553</v>
      </c>
      <c r="BG135" s="5">
        <v>32.4</v>
      </c>
      <c r="BH135" s="125" t="s">
        <v>88</v>
      </c>
      <c r="BI135" s="5" t="s">
        <v>121</v>
      </c>
      <c r="BJ135" s="5" t="s">
        <v>87</v>
      </c>
      <c r="BK135" s="4" t="s">
        <v>578</v>
      </c>
    </row>
    <row r="136" spans="1:64" s="5" customFormat="1" x14ac:dyDescent="0.8">
      <c r="A136" s="26">
        <v>135</v>
      </c>
      <c r="B136" s="2">
        <v>23530622</v>
      </c>
      <c r="C136" s="2" t="s">
        <v>7</v>
      </c>
      <c r="D136" s="2">
        <v>2013</v>
      </c>
      <c r="E136" s="2" t="s">
        <v>262</v>
      </c>
      <c r="F136" s="2" t="s">
        <v>6</v>
      </c>
      <c r="G136" s="2" t="s">
        <v>120</v>
      </c>
      <c r="H136" s="5" t="s">
        <v>68</v>
      </c>
      <c r="I136" s="5" t="s">
        <v>79</v>
      </c>
      <c r="J136" s="5">
        <v>10</v>
      </c>
      <c r="L136" s="5">
        <v>-25</v>
      </c>
      <c r="M136" s="4" t="s">
        <v>64</v>
      </c>
      <c r="N136" s="5" t="s">
        <v>97</v>
      </c>
      <c r="O136" s="127" t="s">
        <v>558</v>
      </c>
      <c r="P136" s="4" t="s">
        <v>87</v>
      </c>
      <c r="Q136" s="4"/>
      <c r="R136" s="4" t="s">
        <v>120</v>
      </c>
      <c r="U136" s="127" t="s">
        <v>1159</v>
      </c>
      <c r="W136" s="5">
        <v>10.9</v>
      </c>
      <c r="Z136" s="4" t="s">
        <v>72</v>
      </c>
      <c r="AA136" s="5" t="s">
        <v>94</v>
      </c>
      <c r="AB136" s="5">
        <v>4</v>
      </c>
      <c r="AC136" s="5">
        <v>58.76</v>
      </c>
      <c r="AD136" s="5">
        <v>2.61</v>
      </c>
      <c r="AE136" s="10">
        <f t="shared" si="24"/>
        <v>95.558202859087814</v>
      </c>
      <c r="AF136" s="4"/>
      <c r="AH136" s="4"/>
      <c r="AJ136" s="4"/>
      <c r="AL136" s="4"/>
      <c r="AN136" s="4"/>
      <c r="AP136" s="4"/>
      <c r="AR136" s="4"/>
      <c r="AT136" s="4"/>
      <c r="AV136" s="4"/>
      <c r="AX136" s="4"/>
      <c r="AZ136" s="4"/>
      <c r="BA136" s="4"/>
      <c r="BB136" s="4"/>
      <c r="BI136" s="5" t="s">
        <v>123</v>
      </c>
      <c r="BJ136" s="5" t="s">
        <v>549</v>
      </c>
      <c r="BK136" s="4" t="s">
        <v>87</v>
      </c>
    </row>
    <row r="137" spans="1:64" s="5" customFormat="1" ht="29.5" x14ac:dyDescent="0.8">
      <c r="A137" s="26">
        <v>136</v>
      </c>
      <c r="B137" s="2">
        <v>27412458</v>
      </c>
      <c r="C137" s="2" t="s">
        <v>11</v>
      </c>
      <c r="D137" s="2">
        <v>2016</v>
      </c>
      <c r="E137" s="2" t="s">
        <v>263</v>
      </c>
      <c r="F137" s="2" t="s">
        <v>6</v>
      </c>
      <c r="G137" s="2" t="s">
        <v>120</v>
      </c>
      <c r="H137" s="5" t="s">
        <v>68</v>
      </c>
      <c r="I137" s="5" t="s">
        <v>79</v>
      </c>
      <c r="J137" s="5">
        <v>14</v>
      </c>
      <c r="L137" s="5">
        <v>-20</v>
      </c>
      <c r="M137" s="4" t="s">
        <v>64</v>
      </c>
      <c r="N137" s="5" t="s">
        <v>65</v>
      </c>
      <c r="O137" s="127" t="s">
        <v>1160</v>
      </c>
      <c r="P137" s="4" t="s">
        <v>87</v>
      </c>
      <c r="Q137" s="4"/>
      <c r="R137" s="4" t="s">
        <v>1466</v>
      </c>
      <c r="S137" s="127" t="s">
        <v>1162</v>
      </c>
      <c r="T137" s="127" t="s">
        <v>1163</v>
      </c>
      <c r="W137" s="5">
        <v>5</v>
      </c>
      <c r="Z137" s="4" t="s">
        <v>82</v>
      </c>
      <c r="AA137" s="5" t="s">
        <v>73</v>
      </c>
      <c r="AB137" s="5">
        <v>1</v>
      </c>
      <c r="AE137" s="10"/>
      <c r="AF137" s="4">
        <v>5</v>
      </c>
      <c r="AH137" s="4"/>
      <c r="AI137" s="5">
        <v>3.92</v>
      </c>
      <c r="AJ137" s="4">
        <f t="shared" si="26"/>
        <v>78.400000000000006</v>
      </c>
      <c r="AK137" s="5">
        <v>5.05</v>
      </c>
      <c r="AL137" s="10">
        <f t="shared" si="27"/>
        <v>101</v>
      </c>
      <c r="AM137" s="5">
        <v>18.28</v>
      </c>
      <c r="AN137" s="4">
        <f t="shared" si="28"/>
        <v>365.6</v>
      </c>
      <c r="AO137" s="5">
        <v>2.99</v>
      </c>
      <c r="AP137" s="4">
        <f t="shared" si="29"/>
        <v>59.8</v>
      </c>
      <c r="AR137" s="4"/>
      <c r="AS137" s="5">
        <v>3.09</v>
      </c>
      <c r="AT137" s="4">
        <f t="shared" si="30"/>
        <v>61.8</v>
      </c>
      <c r="AV137" s="4"/>
      <c r="AX137" s="4"/>
      <c r="AZ137" s="4"/>
      <c r="BA137" s="4"/>
      <c r="BB137" s="4"/>
      <c r="BC137" s="5">
        <v>365.6</v>
      </c>
      <c r="BD137" s="127" t="s">
        <v>544</v>
      </c>
      <c r="BE137" s="5">
        <v>101</v>
      </c>
      <c r="BF137" s="127" t="s">
        <v>85</v>
      </c>
      <c r="BG137" s="5">
        <v>78.400000000000006</v>
      </c>
      <c r="BH137" s="127" t="s">
        <v>650</v>
      </c>
      <c r="BI137" s="5" t="s">
        <v>121</v>
      </c>
      <c r="BJ137" s="5" t="s">
        <v>87</v>
      </c>
      <c r="BK137" s="4" t="s">
        <v>1161</v>
      </c>
    </row>
    <row r="138" spans="1:64" s="67" customFormat="1" x14ac:dyDescent="0.8">
      <c r="A138" s="65">
        <v>137</v>
      </c>
      <c r="B138" s="66">
        <v>23567046</v>
      </c>
      <c r="C138" s="66" t="s">
        <v>18</v>
      </c>
      <c r="D138" s="66">
        <v>2013</v>
      </c>
      <c r="E138" s="66" t="s">
        <v>29</v>
      </c>
      <c r="F138" s="66" t="s">
        <v>6</v>
      </c>
      <c r="G138" s="66" t="s">
        <v>120</v>
      </c>
      <c r="M138" s="69"/>
      <c r="P138" s="69"/>
      <c r="Q138" s="69"/>
      <c r="R138" s="69"/>
      <c r="Z138" s="69"/>
      <c r="AE138" s="80"/>
      <c r="AF138" s="69"/>
      <c r="AH138" s="69"/>
      <c r="AJ138" s="69"/>
      <c r="AL138" s="69"/>
      <c r="AN138" s="69"/>
      <c r="AP138" s="69"/>
      <c r="AR138" s="69"/>
      <c r="AT138" s="69"/>
      <c r="AV138" s="69"/>
      <c r="AX138" s="69"/>
      <c r="AZ138" s="69"/>
      <c r="BA138" s="69"/>
      <c r="BB138" s="69"/>
      <c r="BK138" s="69"/>
      <c r="BL138" s="67" t="s">
        <v>930</v>
      </c>
    </row>
    <row r="139" spans="1:64" s="5" customFormat="1" ht="29.5" x14ac:dyDescent="0.8">
      <c r="A139" s="26">
        <v>138</v>
      </c>
      <c r="B139" s="2">
        <v>23383982</v>
      </c>
      <c r="C139" s="2" t="s">
        <v>7</v>
      </c>
      <c r="D139" s="2">
        <v>2013</v>
      </c>
      <c r="E139" s="2" t="s">
        <v>264</v>
      </c>
      <c r="F139" s="2" t="s">
        <v>6</v>
      </c>
      <c r="G139" s="2" t="s">
        <v>120</v>
      </c>
      <c r="H139" s="5" t="s">
        <v>68</v>
      </c>
      <c r="I139" s="5" t="s">
        <v>79</v>
      </c>
      <c r="J139" s="127" t="s">
        <v>452</v>
      </c>
      <c r="K139" s="127" t="s">
        <v>1165</v>
      </c>
      <c r="M139" s="4" t="s">
        <v>80</v>
      </c>
      <c r="N139" s="5" t="s">
        <v>65</v>
      </c>
      <c r="O139" s="127" t="s">
        <v>1164</v>
      </c>
      <c r="P139" s="4" t="s">
        <v>87</v>
      </c>
      <c r="Q139" s="4"/>
      <c r="R139" s="4" t="s">
        <v>120</v>
      </c>
      <c r="U139" s="127" t="s">
        <v>1166</v>
      </c>
      <c r="W139" s="5">
        <v>7.2</v>
      </c>
      <c r="Z139" s="4" t="s">
        <v>77</v>
      </c>
      <c r="AA139" s="5" t="s">
        <v>73</v>
      </c>
      <c r="AB139" s="5">
        <v>1</v>
      </c>
      <c r="AC139" s="5">
        <v>0.93</v>
      </c>
      <c r="AD139" s="5">
        <v>0.22</v>
      </c>
      <c r="AE139" s="10">
        <f t="shared" si="24"/>
        <v>76.344086021505376</v>
      </c>
      <c r="AF139" s="4">
        <v>7.2</v>
      </c>
      <c r="AH139" s="4"/>
      <c r="AI139" s="5">
        <v>0.36</v>
      </c>
      <c r="AJ139" s="4">
        <f t="shared" si="26"/>
        <v>5</v>
      </c>
      <c r="AK139" s="5">
        <v>35.96</v>
      </c>
      <c r="AL139" s="10">
        <f t="shared" si="27"/>
        <v>499.44444444444446</v>
      </c>
      <c r="AM139" s="5">
        <v>33.46</v>
      </c>
      <c r="AN139" s="10">
        <f t="shared" si="28"/>
        <v>464.72222222222223</v>
      </c>
      <c r="AO139" s="5">
        <v>3.75</v>
      </c>
      <c r="AP139" s="10">
        <f t="shared" si="29"/>
        <v>52.083333333333329</v>
      </c>
      <c r="AR139" s="4"/>
      <c r="AS139" s="5">
        <v>5</v>
      </c>
      <c r="AT139" s="10">
        <f t="shared" si="30"/>
        <v>69.444444444444443</v>
      </c>
      <c r="AV139" s="4"/>
      <c r="AX139" s="4"/>
      <c r="AZ139" s="4"/>
      <c r="BA139" s="4"/>
      <c r="BB139" s="4"/>
      <c r="BC139" s="5">
        <v>499.4</v>
      </c>
      <c r="BD139" s="127" t="s">
        <v>85</v>
      </c>
      <c r="BE139" s="5">
        <v>464.7</v>
      </c>
      <c r="BF139" s="127" t="s">
        <v>544</v>
      </c>
      <c r="BG139" s="5">
        <v>52</v>
      </c>
      <c r="BH139" s="127" t="s">
        <v>88</v>
      </c>
      <c r="BJ139" s="5" t="s">
        <v>634</v>
      </c>
      <c r="BK139" s="4"/>
    </row>
    <row r="140" spans="1:64" s="5" customFormat="1" ht="29.5" x14ac:dyDescent="0.8">
      <c r="A140" s="26">
        <v>139</v>
      </c>
      <c r="B140" s="2">
        <v>23850099</v>
      </c>
      <c r="C140" s="2" t="s">
        <v>15</v>
      </c>
      <c r="D140" s="2">
        <v>2013</v>
      </c>
      <c r="E140" s="2" t="s">
        <v>265</v>
      </c>
      <c r="F140" s="2" t="s">
        <v>6</v>
      </c>
      <c r="G140" s="2" t="s">
        <v>120</v>
      </c>
      <c r="H140" s="5" t="s">
        <v>62</v>
      </c>
      <c r="I140" s="5" t="s">
        <v>1168</v>
      </c>
      <c r="J140" s="5">
        <v>112</v>
      </c>
      <c r="L140" s="5">
        <v>-32.299999999999997</v>
      </c>
      <c r="M140" s="4" t="s">
        <v>64</v>
      </c>
      <c r="N140" s="5" t="s">
        <v>1469</v>
      </c>
      <c r="O140" s="127" t="s">
        <v>1167</v>
      </c>
      <c r="P140" s="4" t="s">
        <v>87</v>
      </c>
      <c r="Q140" s="4"/>
      <c r="R140" s="4" t="s">
        <v>120</v>
      </c>
      <c r="U140" s="127" t="s">
        <v>1169</v>
      </c>
      <c r="Z140" s="4" t="s">
        <v>72</v>
      </c>
      <c r="AA140" s="5" t="s">
        <v>88</v>
      </c>
      <c r="AB140" s="5">
        <v>1</v>
      </c>
      <c r="AE140" s="128" t="s">
        <v>1170</v>
      </c>
      <c r="AF140" s="4"/>
      <c r="AH140" s="4"/>
      <c r="AJ140" s="4"/>
      <c r="AL140" s="4"/>
      <c r="AN140" s="4"/>
      <c r="AP140" s="4"/>
      <c r="AR140" s="4"/>
      <c r="AT140" s="4"/>
      <c r="AV140" s="4"/>
      <c r="AX140" s="4"/>
      <c r="AZ140" s="4"/>
      <c r="BA140" s="4"/>
      <c r="BB140" s="4"/>
      <c r="BI140" s="5" t="s">
        <v>123</v>
      </c>
      <c r="BJ140" s="5" t="s">
        <v>546</v>
      </c>
      <c r="BK140" s="4" t="s">
        <v>603</v>
      </c>
    </row>
    <row r="141" spans="1:64" s="5" customFormat="1" ht="30.25" thickBot="1" x14ac:dyDescent="0.95">
      <c r="A141" s="27">
        <v>140</v>
      </c>
      <c r="B141" s="14">
        <v>24495038</v>
      </c>
      <c r="C141" s="14" t="s">
        <v>30</v>
      </c>
      <c r="D141" s="14">
        <v>2014</v>
      </c>
      <c r="E141" s="14" t="s">
        <v>266</v>
      </c>
      <c r="F141" s="14" t="s">
        <v>6</v>
      </c>
      <c r="G141" s="14" t="s">
        <v>120</v>
      </c>
      <c r="H141" s="17" t="s">
        <v>68</v>
      </c>
      <c r="I141" s="17" t="s">
        <v>79</v>
      </c>
      <c r="J141" s="129">
        <v>22.8</v>
      </c>
      <c r="K141" s="17"/>
      <c r="L141" s="17">
        <v>-18.600000000000001</v>
      </c>
      <c r="M141" s="15" t="s">
        <v>80</v>
      </c>
      <c r="N141" s="17" t="s">
        <v>672</v>
      </c>
      <c r="O141" s="129" t="s">
        <v>1171</v>
      </c>
      <c r="P141" s="15" t="s">
        <v>87</v>
      </c>
      <c r="Q141" s="15"/>
      <c r="R141" s="15" t="s">
        <v>1466</v>
      </c>
      <c r="S141" s="129" t="s">
        <v>1173</v>
      </c>
      <c r="T141" s="17"/>
      <c r="U141" s="129" t="s">
        <v>1172</v>
      </c>
      <c r="V141" s="17"/>
      <c r="W141" s="17">
        <v>7.9</v>
      </c>
      <c r="X141" s="17"/>
      <c r="Y141" s="17">
        <v>2.29</v>
      </c>
      <c r="Z141" s="15" t="s">
        <v>77</v>
      </c>
      <c r="AA141" s="17" t="s">
        <v>67</v>
      </c>
      <c r="AB141" s="17">
        <v>1</v>
      </c>
      <c r="AC141" s="17"/>
      <c r="AD141" s="17"/>
      <c r="AE141" s="19"/>
      <c r="AF141" s="15">
        <v>7.9</v>
      </c>
      <c r="AG141" s="17">
        <v>0.55000000000000004</v>
      </c>
      <c r="AH141" s="19">
        <f t="shared" ref="AH141:AH191" si="31">(AG141*100)/AF141</f>
        <v>6.9620253164556969</v>
      </c>
      <c r="AI141" s="17">
        <v>5.25</v>
      </c>
      <c r="AJ141" s="19">
        <f t="shared" si="26"/>
        <v>66.455696202531641</v>
      </c>
      <c r="AK141" s="17">
        <v>15.85</v>
      </c>
      <c r="AL141" s="19">
        <f t="shared" si="27"/>
        <v>200.63291139240505</v>
      </c>
      <c r="AM141" s="17">
        <v>6.85</v>
      </c>
      <c r="AN141" s="19">
        <f t="shared" si="28"/>
        <v>86.70886075949366</v>
      </c>
      <c r="AO141" s="17">
        <v>1.75</v>
      </c>
      <c r="AP141" s="19">
        <f t="shared" si="29"/>
        <v>22.151898734177212</v>
      </c>
      <c r="AQ141" s="17"/>
      <c r="AR141" s="15"/>
      <c r="AS141" s="17">
        <v>4.45</v>
      </c>
      <c r="AT141" s="19">
        <f t="shared" si="30"/>
        <v>56.329113924050631</v>
      </c>
      <c r="AU141" s="17"/>
      <c r="AV141" s="15"/>
      <c r="AW141" s="17"/>
      <c r="AX141" s="15"/>
      <c r="AY141" s="17">
        <v>3.45</v>
      </c>
      <c r="AZ141" s="19">
        <f t="shared" ref="AZ141:AZ186" si="32">(AY141*100)/AF141</f>
        <v>43.670886075949362</v>
      </c>
      <c r="BA141" s="15"/>
      <c r="BB141" s="15"/>
      <c r="BC141" s="17">
        <v>20.6</v>
      </c>
      <c r="BD141" s="129" t="s">
        <v>85</v>
      </c>
      <c r="BE141" s="17">
        <v>86.7</v>
      </c>
      <c r="BF141" s="129" t="s">
        <v>544</v>
      </c>
      <c r="BG141" s="17">
        <v>66.5</v>
      </c>
      <c r="BH141" s="129" t="s">
        <v>650</v>
      </c>
      <c r="BI141" s="17" t="s">
        <v>135</v>
      </c>
      <c r="BJ141" s="17" t="s">
        <v>87</v>
      </c>
      <c r="BK141" s="15" t="s">
        <v>610</v>
      </c>
      <c r="BL141" s="17"/>
    </row>
    <row r="142" spans="1:64" s="5" customFormat="1" x14ac:dyDescent="0.8">
      <c r="A142" s="26">
        <v>141</v>
      </c>
      <c r="B142" s="2">
        <v>26815933</v>
      </c>
      <c r="C142" s="2" t="s">
        <v>7</v>
      </c>
      <c r="D142" s="2">
        <v>2016</v>
      </c>
      <c r="E142" s="2" t="s">
        <v>267</v>
      </c>
      <c r="F142" s="2" t="s">
        <v>6</v>
      </c>
      <c r="G142" s="2" t="s">
        <v>120</v>
      </c>
      <c r="H142" s="5" t="s">
        <v>68</v>
      </c>
      <c r="I142" s="5" t="s">
        <v>79</v>
      </c>
      <c r="J142" s="5">
        <v>14.1</v>
      </c>
      <c r="L142" s="5">
        <v>-28.19</v>
      </c>
      <c r="M142" s="4" t="s">
        <v>64</v>
      </c>
      <c r="N142" s="5" t="s">
        <v>65</v>
      </c>
      <c r="O142" s="127" t="s">
        <v>483</v>
      </c>
      <c r="P142" s="4" t="s">
        <v>87</v>
      </c>
      <c r="Q142" s="4"/>
      <c r="R142" s="4" t="s">
        <v>120</v>
      </c>
      <c r="T142" s="127">
        <v>2.36</v>
      </c>
      <c r="Z142" s="4" t="s">
        <v>77</v>
      </c>
      <c r="AA142" s="5" t="s">
        <v>78</v>
      </c>
      <c r="AB142" s="5">
        <v>1</v>
      </c>
      <c r="AC142" s="5">
        <v>3.22</v>
      </c>
      <c r="AD142" s="5">
        <v>0.21</v>
      </c>
      <c r="AE142" s="10">
        <f t="shared" si="24"/>
        <v>93.478260869565219</v>
      </c>
      <c r="AF142" s="4">
        <v>152.21</v>
      </c>
      <c r="AH142" s="4"/>
      <c r="AI142" s="5">
        <v>98.19</v>
      </c>
      <c r="AJ142" s="10">
        <f t="shared" si="26"/>
        <v>64.509559161684507</v>
      </c>
      <c r="AK142" s="5">
        <v>196.39</v>
      </c>
      <c r="AL142" s="10">
        <f t="shared" si="27"/>
        <v>129.02568819394259</v>
      </c>
      <c r="AM142" s="5">
        <v>412.44</v>
      </c>
      <c r="AN142" s="10">
        <f t="shared" si="28"/>
        <v>270.96774193548384</v>
      </c>
      <c r="AO142" s="5">
        <v>132.57</v>
      </c>
      <c r="AP142" s="10">
        <f t="shared" si="29"/>
        <v>87.096774193548384</v>
      </c>
      <c r="AQ142" s="5">
        <v>171.58</v>
      </c>
      <c r="AR142" s="10">
        <f t="shared" ref="AR142:AR152" si="33">(AQ142*100)/AF142</f>
        <v>112.72583930096576</v>
      </c>
      <c r="AS142" s="5">
        <v>228.31</v>
      </c>
      <c r="AT142" s="10">
        <f t="shared" si="30"/>
        <v>149.99671506471321</v>
      </c>
      <c r="AU142" s="5">
        <v>137.47999999999999</v>
      </c>
      <c r="AV142" s="10">
        <f t="shared" ref="AV142" si="34">(AU142*100)/AF142</f>
        <v>90.322580645161267</v>
      </c>
      <c r="AX142" s="4"/>
      <c r="AZ142" s="4"/>
      <c r="BA142" s="4"/>
      <c r="BB142" s="4"/>
      <c r="BC142" s="5">
        <v>271</v>
      </c>
      <c r="BD142" s="127" t="s">
        <v>544</v>
      </c>
      <c r="BE142" s="5">
        <v>150</v>
      </c>
      <c r="BF142" s="127" t="s">
        <v>553</v>
      </c>
      <c r="BG142" s="5">
        <v>129</v>
      </c>
      <c r="BH142" s="127" t="s">
        <v>85</v>
      </c>
      <c r="BI142" s="5" t="s">
        <v>122</v>
      </c>
      <c r="BJ142" s="5" t="s">
        <v>642</v>
      </c>
      <c r="BK142" s="4" t="s">
        <v>607</v>
      </c>
    </row>
    <row r="143" spans="1:64" s="5" customFormat="1" ht="29.5" x14ac:dyDescent="0.8">
      <c r="A143" s="26">
        <v>142</v>
      </c>
      <c r="B143" s="2">
        <v>26271820</v>
      </c>
      <c r="C143" s="2" t="s">
        <v>9</v>
      </c>
      <c r="D143" s="2">
        <v>2015</v>
      </c>
      <c r="E143" s="2" t="s">
        <v>268</v>
      </c>
      <c r="F143" s="2" t="s">
        <v>6</v>
      </c>
      <c r="G143" s="2" t="s">
        <v>120</v>
      </c>
      <c r="H143" s="5" t="s">
        <v>68</v>
      </c>
      <c r="I143" s="5" t="s">
        <v>79</v>
      </c>
      <c r="J143" s="127" t="s">
        <v>452</v>
      </c>
      <c r="K143" s="127" t="s">
        <v>1176</v>
      </c>
      <c r="L143" s="5">
        <v>-11.7</v>
      </c>
      <c r="M143" s="4" t="s">
        <v>70</v>
      </c>
      <c r="N143" s="5" t="s">
        <v>71</v>
      </c>
      <c r="O143" s="127" t="s">
        <v>1175</v>
      </c>
      <c r="P143" s="4" t="s">
        <v>87</v>
      </c>
      <c r="Q143" s="4"/>
      <c r="R143" s="4" t="s">
        <v>120</v>
      </c>
      <c r="U143" s="127" t="s">
        <v>1174</v>
      </c>
      <c r="Z143" s="4" t="s">
        <v>77</v>
      </c>
      <c r="AA143" s="5" t="s">
        <v>78</v>
      </c>
      <c r="AB143" s="5">
        <v>1</v>
      </c>
      <c r="AC143" s="5">
        <v>890.66</v>
      </c>
      <c r="AD143" s="5">
        <v>52.06</v>
      </c>
      <c r="AE143" s="10">
        <f t="shared" si="24"/>
        <v>94.154896368984794</v>
      </c>
      <c r="AF143" s="4"/>
      <c r="AH143" s="4"/>
      <c r="AJ143" s="4"/>
      <c r="AL143" s="4"/>
      <c r="AN143" s="4"/>
      <c r="AP143" s="4"/>
      <c r="AR143" s="4"/>
      <c r="AT143" s="4"/>
      <c r="AV143" s="4"/>
      <c r="AX143" s="4"/>
      <c r="AZ143" s="4"/>
      <c r="BA143" s="4"/>
      <c r="BB143" s="4"/>
      <c r="BI143" s="5" t="s">
        <v>122</v>
      </c>
      <c r="BJ143" s="5" t="s">
        <v>634</v>
      </c>
      <c r="BK143" s="4" t="s">
        <v>137</v>
      </c>
    </row>
    <row r="144" spans="1:64" s="5" customFormat="1" x14ac:dyDescent="0.8">
      <c r="A144" s="26">
        <v>143</v>
      </c>
      <c r="B144" s="2">
        <v>25888279</v>
      </c>
      <c r="C144" s="2" t="s">
        <v>12</v>
      </c>
      <c r="D144" s="2">
        <v>2015</v>
      </c>
      <c r="E144" s="2" t="s">
        <v>269</v>
      </c>
      <c r="F144" s="2" t="s">
        <v>6</v>
      </c>
      <c r="G144" s="2" t="s">
        <v>120</v>
      </c>
      <c r="H144" s="5" t="s">
        <v>62</v>
      </c>
      <c r="I144" s="5" t="s">
        <v>112</v>
      </c>
      <c r="J144" s="5">
        <v>2.7</v>
      </c>
      <c r="L144" s="5">
        <v>-42</v>
      </c>
      <c r="M144" s="4" t="s">
        <v>64</v>
      </c>
      <c r="N144" s="5" t="s">
        <v>97</v>
      </c>
      <c r="O144" s="127" t="s">
        <v>558</v>
      </c>
      <c r="P144" s="4" t="s">
        <v>87</v>
      </c>
      <c r="Q144" s="4"/>
      <c r="R144" s="4" t="s">
        <v>120</v>
      </c>
      <c r="U144" s="127" t="s">
        <v>1177</v>
      </c>
      <c r="Z144" s="4" t="s">
        <v>82</v>
      </c>
      <c r="AA144" s="5" t="s">
        <v>94</v>
      </c>
      <c r="AB144" s="5">
        <v>1</v>
      </c>
      <c r="AC144" s="5">
        <v>542.52</v>
      </c>
      <c r="AD144" s="5">
        <v>103.61</v>
      </c>
      <c r="AE144" s="10">
        <f t="shared" si="24"/>
        <v>80.902086559020873</v>
      </c>
      <c r="AF144" s="4">
        <v>75.510000000000005</v>
      </c>
      <c r="AG144" s="5">
        <v>0.99</v>
      </c>
      <c r="AH144" s="10">
        <f t="shared" si="31"/>
        <v>1.3110846245530392</v>
      </c>
      <c r="AI144" s="5">
        <v>2.2400000000000002</v>
      </c>
      <c r="AJ144" s="10">
        <f t="shared" si="26"/>
        <v>2.9664945040392001</v>
      </c>
      <c r="AK144" s="5">
        <v>73.010000000000005</v>
      </c>
      <c r="AL144" s="10">
        <f t="shared" si="27"/>
        <v>96.689180241027685</v>
      </c>
      <c r="AM144" s="5">
        <v>7.2</v>
      </c>
      <c r="AN144" s="10">
        <f t="shared" si="28"/>
        <v>9.5351609058402857</v>
      </c>
      <c r="AO144" s="5">
        <v>5.46</v>
      </c>
      <c r="AP144" s="10">
        <f t="shared" si="29"/>
        <v>7.2308303535955494</v>
      </c>
      <c r="AQ144" s="5">
        <v>0.49</v>
      </c>
      <c r="AR144" s="10">
        <f t="shared" si="33"/>
        <v>0.64892067275857501</v>
      </c>
      <c r="AS144" s="5">
        <v>66.06</v>
      </c>
      <c r="AT144" s="10">
        <f t="shared" si="30"/>
        <v>87.48510131108462</v>
      </c>
      <c r="AV144" s="4"/>
      <c r="AX144" s="4"/>
      <c r="AZ144" s="4"/>
      <c r="BA144" s="4"/>
      <c r="BB144" s="4"/>
      <c r="BC144" s="5">
        <v>96.7</v>
      </c>
      <c r="BD144" s="127" t="s">
        <v>85</v>
      </c>
      <c r="BE144" s="5">
        <v>87.5</v>
      </c>
      <c r="BF144" s="127" t="s">
        <v>1178</v>
      </c>
      <c r="BG144" s="5">
        <v>9.5</v>
      </c>
      <c r="BH144" s="127" t="s">
        <v>544</v>
      </c>
      <c r="BI144" s="5" t="s">
        <v>123</v>
      </c>
      <c r="BJ144" s="5" t="s">
        <v>126</v>
      </c>
      <c r="BK144" s="4" t="s">
        <v>87</v>
      </c>
    </row>
    <row r="145" spans="1:64" s="5" customFormat="1" ht="29.5" x14ac:dyDescent="0.8">
      <c r="A145" s="26">
        <v>144</v>
      </c>
      <c r="B145" s="2">
        <v>21272668</v>
      </c>
      <c r="C145" s="2" t="s">
        <v>12</v>
      </c>
      <c r="D145" s="2">
        <v>2011</v>
      </c>
      <c r="E145" s="2" t="s">
        <v>270</v>
      </c>
      <c r="F145" s="2" t="s">
        <v>6</v>
      </c>
      <c r="G145" s="2" t="s">
        <v>120</v>
      </c>
      <c r="H145" s="5" t="s">
        <v>62</v>
      </c>
      <c r="I145" s="5" t="s">
        <v>112</v>
      </c>
      <c r="J145" s="5">
        <v>10</v>
      </c>
      <c r="M145" s="4" t="s">
        <v>80</v>
      </c>
      <c r="N145" s="5" t="s">
        <v>80</v>
      </c>
      <c r="O145" s="127" t="s">
        <v>120</v>
      </c>
      <c r="P145" s="4" t="s">
        <v>87</v>
      </c>
      <c r="Q145" s="4"/>
      <c r="R145" s="4" t="s">
        <v>119</v>
      </c>
      <c r="S145" s="127" t="s">
        <v>669</v>
      </c>
      <c r="U145" s="127" t="s">
        <v>1179</v>
      </c>
      <c r="Z145" s="4" t="s">
        <v>72</v>
      </c>
      <c r="AA145" s="5" t="s">
        <v>86</v>
      </c>
      <c r="AB145" s="5">
        <v>1</v>
      </c>
      <c r="AC145" s="5">
        <v>1362.98</v>
      </c>
      <c r="AD145" s="5">
        <v>557.69000000000005</v>
      </c>
      <c r="AE145" s="10">
        <f t="shared" si="24"/>
        <v>59.083038635930095</v>
      </c>
      <c r="AF145" s="4"/>
      <c r="AH145" s="4"/>
      <c r="AJ145" s="4"/>
      <c r="AL145" s="4"/>
      <c r="AN145" s="4"/>
      <c r="AP145" s="4"/>
      <c r="AR145" s="4"/>
      <c r="AT145" s="4"/>
      <c r="AV145" s="4"/>
      <c r="AX145" s="4"/>
      <c r="AZ145" s="4"/>
      <c r="BA145" s="4"/>
      <c r="BB145" s="4"/>
      <c r="BI145" s="5" t="s">
        <v>123</v>
      </c>
      <c r="BJ145" s="5" t="s">
        <v>80</v>
      </c>
      <c r="BK145" s="4" t="s">
        <v>87</v>
      </c>
    </row>
    <row r="146" spans="1:64" s="5" customFormat="1" ht="44.25" x14ac:dyDescent="0.8">
      <c r="A146" s="26">
        <v>145</v>
      </c>
      <c r="B146" s="2">
        <v>25108151</v>
      </c>
      <c r="C146" s="2" t="s">
        <v>18</v>
      </c>
      <c r="D146" s="2">
        <v>2014</v>
      </c>
      <c r="E146" s="2" t="s">
        <v>271</v>
      </c>
      <c r="F146" s="2" t="s">
        <v>6</v>
      </c>
      <c r="G146" s="2" t="s">
        <v>120</v>
      </c>
      <c r="H146" s="5" t="s">
        <v>68</v>
      </c>
      <c r="I146" s="5" t="s">
        <v>79</v>
      </c>
      <c r="J146" s="5">
        <v>90</v>
      </c>
      <c r="M146" s="4" t="s">
        <v>80</v>
      </c>
      <c r="N146" s="5" t="s">
        <v>672</v>
      </c>
      <c r="O146" s="127" t="s">
        <v>1180</v>
      </c>
      <c r="P146" s="4" t="s">
        <v>97</v>
      </c>
      <c r="Q146" s="130" t="s">
        <v>558</v>
      </c>
      <c r="R146" s="4" t="s">
        <v>120</v>
      </c>
      <c r="T146" s="127" t="s">
        <v>1181</v>
      </c>
      <c r="V146" s="127" t="s">
        <v>1182</v>
      </c>
      <c r="W146" s="5">
        <v>4.0599999999999996</v>
      </c>
      <c r="X146" s="5">
        <v>0.53</v>
      </c>
      <c r="Y146" s="5">
        <v>5.95</v>
      </c>
      <c r="Z146" s="4" t="s">
        <v>77</v>
      </c>
      <c r="AA146" s="5" t="s">
        <v>67</v>
      </c>
      <c r="AB146" s="5">
        <v>4</v>
      </c>
      <c r="AC146" s="5">
        <v>21.45</v>
      </c>
      <c r="AD146" s="5">
        <v>0.89</v>
      </c>
      <c r="AE146" s="10">
        <f t="shared" si="24"/>
        <v>95.850815850815849</v>
      </c>
      <c r="AF146" s="4">
        <v>4.0599999999999996</v>
      </c>
      <c r="AH146" s="4"/>
      <c r="AI146" s="5">
        <v>1.54</v>
      </c>
      <c r="AJ146" s="10">
        <f t="shared" si="26"/>
        <v>37.931034482758626</v>
      </c>
      <c r="AK146" s="5">
        <v>3.69</v>
      </c>
      <c r="AL146" s="10">
        <f t="shared" si="27"/>
        <v>90.886699507389167</v>
      </c>
      <c r="AM146" s="5">
        <v>1.73</v>
      </c>
      <c r="AN146" s="10">
        <f t="shared" si="28"/>
        <v>42.610837438423651</v>
      </c>
      <c r="AO146" s="5">
        <v>2.62</v>
      </c>
      <c r="AP146" s="10">
        <f t="shared" si="29"/>
        <v>64.532019704433509</v>
      </c>
      <c r="AR146" s="4"/>
      <c r="AS146" s="5">
        <v>2.71</v>
      </c>
      <c r="AT146" s="10">
        <f t="shared" si="30"/>
        <v>66.748768472906406</v>
      </c>
      <c r="AV146" s="4"/>
      <c r="AX146" s="4"/>
      <c r="AZ146" s="4"/>
      <c r="BA146" s="4"/>
      <c r="BB146" s="4"/>
      <c r="BC146" s="5">
        <v>90.9</v>
      </c>
      <c r="BD146" s="127" t="s">
        <v>85</v>
      </c>
      <c r="BE146" s="5">
        <v>66.7</v>
      </c>
      <c r="BF146" s="127" t="s">
        <v>553</v>
      </c>
      <c r="BG146" s="5">
        <v>64.5</v>
      </c>
      <c r="BH146" s="127" t="s">
        <v>88</v>
      </c>
      <c r="BI146" s="5" t="s">
        <v>123</v>
      </c>
      <c r="BJ146" s="5" t="s">
        <v>549</v>
      </c>
      <c r="BK146" s="4" t="s">
        <v>87</v>
      </c>
    </row>
    <row r="147" spans="1:64" s="5" customFormat="1" ht="29.5" x14ac:dyDescent="0.8">
      <c r="A147" s="26">
        <v>146</v>
      </c>
      <c r="B147" s="2">
        <v>27449950</v>
      </c>
      <c r="C147" s="2" t="s">
        <v>15</v>
      </c>
      <c r="D147" s="2">
        <v>2016</v>
      </c>
      <c r="E147" s="2" t="s">
        <v>272</v>
      </c>
      <c r="F147" s="2" t="s">
        <v>6</v>
      </c>
      <c r="G147" s="2" t="s">
        <v>120</v>
      </c>
      <c r="H147" s="5" t="s">
        <v>62</v>
      </c>
      <c r="I147" s="5" t="s">
        <v>112</v>
      </c>
      <c r="J147" s="131" t="s">
        <v>452</v>
      </c>
      <c r="K147" s="131" t="s">
        <v>1184</v>
      </c>
      <c r="M147" s="4" t="s">
        <v>80</v>
      </c>
      <c r="N147" s="5" t="s">
        <v>65</v>
      </c>
      <c r="O147" s="131" t="s">
        <v>483</v>
      </c>
      <c r="P147" s="4" t="s">
        <v>87</v>
      </c>
      <c r="Q147" s="4"/>
      <c r="R147" s="4" t="s">
        <v>120</v>
      </c>
      <c r="U147" s="131" t="s">
        <v>1183</v>
      </c>
      <c r="Z147" s="4" t="s">
        <v>77</v>
      </c>
      <c r="AA147" s="5" t="s">
        <v>73</v>
      </c>
      <c r="AB147" s="5">
        <v>1</v>
      </c>
      <c r="AC147" s="5">
        <v>1435.4</v>
      </c>
      <c r="AD147" s="5">
        <v>63.08</v>
      </c>
      <c r="AE147" s="10">
        <f t="shared" si="24"/>
        <v>95.605406158562076</v>
      </c>
      <c r="AF147" s="4"/>
      <c r="AH147" s="4"/>
      <c r="AJ147" s="4"/>
      <c r="AL147" s="4"/>
      <c r="AN147" s="4"/>
      <c r="AP147" s="4"/>
      <c r="AR147" s="4"/>
      <c r="AT147" s="4"/>
      <c r="AV147" s="4"/>
      <c r="AX147" s="4"/>
      <c r="AZ147" s="4"/>
      <c r="BA147" s="4"/>
      <c r="BB147" s="4"/>
      <c r="BI147" s="5" t="s">
        <v>123</v>
      </c>
      <c r="BJ147" s="5" t="s">
        <v>634</v>
      </c>
      <c r="BK147" s="4" t="s">
        <v>956</v>
      </c>
    </row>
    <row r="148" spans="1:64" s="5" customFormat="1" x14ac:dyDescent="0.8">
      <c r="A148" s="26">
        <v>147</v>
      </c>
      <c r="B148" s="2">
        <v>29030225</v>
      </c>
      <c r="C148" s="2" t="s">
        <v>18</v>
      </c>
      <c r="D148" s="2">
        <v>2017</v>
      </c>
      <c r="E148" s="2" t="s">
        <v>273</v>
      </c>
      <c r="F148" s="2" t="s">
        <v>6</v>
      </c>
      <c r="G148" s="2" t="s">
        <v>120</v>
      </c>
      <c r="H148" s="5" t="s">
        <v>68</v>
      </c>
      <c r="I148" s="5" t="s">
        <v>79</v>
      </c>
      <c r="J148" s="5">
        <v>200</v>
      </c>
      <c r="M148" s="4" t="s">
        <v>64</v>
      </c>
      <c r="N148" s="5" t="s">
        <v>65</v>
      </c>
      <c r="O148" s="131" t="s">
        <v>1185</v>
      </c>
      <c r="P148" s="4" t="s">
        <v>87</v>
      </c>
      <c r="Q148" s="4"/>
      <c r="R148" s="4" t="s">
        <v>120</v>
      </c>
      <c r="U148" s="131" t="s">
        <v>1186</v>
      </c>
      <c r="Z148" s="4" t="s">
        <v>82</v>
      </c>
      <c r="AA148" s="5" t="s">
        <v>85</v>
      </c>
      <c r="AB148" s="5">
        <v>1</v>
      </c>
      <c r="AE148" s="10"/>
      <c r="AF148" s="4"/>
      <c r="AH148" s="4"/>
      <c r="AJ148" s="4"/>
      <c r="AL148" s="4"/>
      <c r="AN148" s="4"/>
      <c r="AP148" s="4"/>
      <c r="AR148" s="4"/>
      <c r="AT148" s="4"/>
      <c r="AV148" s="4"/>
      <c r="AX148" s="4"/>
      <c r="AZ148" s="4"/>
      <c r="BA148" s="4"/>
      <c r="BB148" s="4"/>
      <c r="BI148" s="5" t="s">
        <v>135</v>
      </c>
      <c r="BJ148" s="5" t="s">
        <v>87</v>
      </c>
      <c r="BK148" s="4" t="s">
        <v>607</v>
      </c>
    </row>
    <row r="149" spans="1:64" s="5" customFormat="1" ht="29.5" x14ac:dyDescent="0.8">
      <c r="A149" s="26">
        <v>148</v>
      </c>
      <c r="B149" s="2">
        <v>28371376</v>
      </c>
      <c r="C149" s="2" t="s">
        <v>13</v>
      </c>
      <c r="D149" s="2">
        <v>2017</v>
      </c>
      <c r="E149" s="2" t="s">
        <v>274</v>
      </c>
      <c r="F149" s="2" t="s">
        <v>6</v>
      </c>
      <c r="G149" s="2" t="s">
        <v>120</v>
      </c>
      <c r="H149" s="5" t="s">
        <v>68</v>
      </c>
      <c r="I149" s="5" t="s">
        <v>79</v>
      </c>
      <c r="J149" s="5">
        <v>215</v>
      </c>
      <c r="L149" s="5">
        <v>-47</v>
      </c>
      <c r="M149" s="4" t="s">
        <v>64</v>
      </c>
      <c r="N149" s="5" t="s">
        <v>71</v>
      </c>
      <c r="O149" s="131" t="s">
        <v>1188</v>
      </c>
      <c r="P149" s="4" t="s">
        <v>80</v>
      </c>
      <c r="Q149" s="132" t="s">
        <v>1189</v>
      </c>
      <c r="R149" s="4" t="s">
        <v>65</v>
      </c>
      <c r="S149" s="131" t="s">
        <v>1187</v>
      </c>
      <c r="T149" s="131" t="s">
        <v>1190</v>
      </c>
      <c r="Z149" s="4" t="s">
        <v>77</v>
      </c>
      <c r="AA149" s="5" t="s">
        <v>80</v>
      </c>
      <c r="AB149" s="5">
        <v>7</v>
      </c>
      <c r="AC149" s="5">
        <v>7.42</v>
      </c>
      <c r="AD149" s="5">
        <v>2.16</v>
      </c>
      <c r="AE149" s="10">
        <f t="shared" si="24"/>
        <v>70.889487870619945</v>
      </c>
      <c r="AF149" s="4">
        <v>65810</v>
      </c>
      <c r="AH149" s="4"/>
      <c r="AI149" s="5">
        <v>3781</v>
      </c>
      <c r="AJ149" s="10">
        <f t="shared" si="26"/>
        <v>5.7453274578331559</v>
      </c>
      <c r="AK149" s="5">
        <v>12773</v>
      </c>
      <c r="AL149" s="10">
        <f t="shared" si="27"/>
        <v>19.408904421820392</v>
      </c>
      <c r="AM149" s="5">
        <v>8175</v>
      </c>
      <c r="AN149" s="10">
        <f t="shared" si="28"/>
        <v>12.422124297219268</v>
      </c>
      <c r="AO149" s="5">
        <v>12773</v>
      </c>
      <c r="AP149" s="10">
        <f t="shared" si="29"/>
        <v>19.408904421820392</v>
      </c>
      <c r="AR149" s="4"/>
      <c r="AS149" s="5">
        <v>15635</v>
      </c>
      <c r="AT149" s="10">
        <f t="shared" si="30"/>
        <v>23.757787570278072</v>
      </c>
      <c r="AV149" s="4"/>
      <c r="AX149" s="4"/>
      <c r="AZ149" s="4"/>
      <c r="BA149" s="4"/>
      <c r="BB149" s="4"/>
      <c r="BC149" s="5">
        <v>23.8</v>
      </c>
      <c r="BD149" s="131" t="s">
        <v>553</v>
      </c>
      <c r="BE149" s="5">
        <v>19.399999999999999</v>
      </c>
      <c r="BF149" s="131" t="s">
        <v>88</v>
      </c>
      <c r="BG149" s="5">
        <v>19.399999999999999</v>
      </c>
      <c r="BH149" s="131" t="s">
        <v>85</v>
      </c>
      <c r="BI149" s="5" t="s">
        <v>122</v>
      </c>
      <c r="BJ149" s="5" t="s">
        <v>549</v>
      </c>
      <c r="BK149" s="4" t="s">
        <v>114</v>
      </c>
    </row>
    <row r="150" spans="1:64" s="5" customFormat="1" ht="44.25" x14ac:dyDescent="0.8">
      <c r="A150" s="26">
        <v>149</v>
      </c>
      <c r="B150" s="2">
        <v>27244691</v>
      </c>
      <c r="C150" s="2" t="s">
        <v>15</v>
      </c>
      <c r="D150" s="2">
        <v>2016</v>
      </c>
      <c r="E150" s="2" t="s">
        <v>275</v>
      </c>
      <c r="F150" s="2" t="s">
        <v>6</v>
      </c>
      <c r="G150" s="2" t="s">
        <v>120</v>
      </c>
      <c r="H150" s="5" t="s">
        <v>68</v>
      </c>
      <c r="I150" s="5" t="s">
        <v>79</v>
      </c>
      <c r="J150" s="5">
        <v>250</v>
      </c>
      <c r="M150" s="4" t="s">
        <v>70</v>
      </c>
      <c r="N150" s="5" t="s">
        <v>672</v>
      </c>
      <c r="O150" s="131" t="s">
        <v>1191</v>
      </c>
      <c r="P150" s="4" t="s">
        <v>97</v>
      </c>
      <c r="Q150" s="132" t="s">
        <v>558</v>
      </c>
      <c r="R150" s="4" t="s">
        <v>120</v>
      </c>
      <c r="T150" s="131" t="s">
        <v>1192</v>
      </c>
      <c r="Z150" s="4" t="s">
        <v>66</v>
      </c>
      <c r="AA150" s="5" t="s">
        <v>73</v>
      </c>
      <c r="AB150" s="5">
        <v>1</v>
      </c>
      <c r="AC150" s="5">
        <v>12.94</v>
      </c>
      <c r="AD150" s="5">
        <v>1.69</v>
      </c>
      <c r="AE150" s="10">
        <f t="shared" si="24"/>
        <v>86.939721792890268</v>
      </c>
      <c r="AF150" s="4"/>
      <c r="AH150" s="4"/>
      <c r="AJ150" s="4"/>
      <c r="AL150" s="4"/>
      <c r="AN150" s="4"/>
      <c r="AP150" s="4"/>
      <c r="AR150" s="4"/>
      <c r="AT150" s="4"/>
      <c r="AV150" s="4"/>
      <c r="AX150" s="4"/>
      <c r="AZ150" s="4"/>
      <c r="BA150" s="4"/>
      <c r="BB150" s="4"/>
      <c r="BI150" s="5" t="s">
        <v>123</v>
      </c>
      <c r="BJ150" s="5" t="s">
        <v>549</v>
      </c>
      <c r="BK150" s="4" t="s">
        <v>87</v>
      </c>
    </row>
    <row r="151" spans="1:64" s="5" customFormat="1" ht="74.5" thickBot="1" x14ac:dyDescent="0.95">
      <c r="A151" s="27">
        <v>150</v>
      </c>
      <c r="B151" s="14">
        <v>27064259</v>
      </c>
      <c r="C151" s="14" t="s">
        <v>11</v>
      </c>
      <c r="D151" s="14">
        <v>2016</v>
      </c>
      <c r="E151" s="14" t="s">
        <v>276</v>
      </c>
      <c r="F151" s="14" t="s">
        <v>6</v>
      </c>
      <c r="G151" s="14" t="s">
        <v>120</v>
      </c>
      <c r="H151" s="17"/>
      <c r="I151" s="17"/>
      <c r="J151" s="17">
        <v>77</v>
      </c>
      <c r="K151" s="17"/>
      <c r="L151" s="17">
        <v>16</v>
      </c>
      <c r="M151" s="15" t="s">
        <v>64</v>
      </c>
      <c r="N151" s="17" t="s">
        <v>80</v>
      </c>
      <c r="O151" s="133" t="s">
        <v>1194</v>
      </c>
      <c r="P151" s="15" t="s">
        <v>80</v>
      </c>
      <c r="Q151" s="134" t="s">
        <v>1195</v>
      </c>
      <c r="R151" s="15" t="s">
        <v>1466</v>
      </c>
      <c r="S151" s="133" t="s">
        <v>1193</v>
      </c>
      <c r="T151" s="17"/>
      <c r="U151" s="133" t="s">
        <v>1196</v>
      </c>
      <c r="V151" s="17"/>
      <c r="W151" s="17"/>
      <c r="X151" s="17"/>
      <c r="Y151" s="17"/>
      <c r="Z151" s="15" t="s">
        <v>66</v>
      </c>
      <c r="AA151" s="17" t="s">
        <v>88</v>
      </c>
      <c r="AB151" s="17">
        <v>1</v>
      </c>
      <c r="AC151" s="17"/>
      <c r="AD151" s="17"/>
      <c r="AE151" s="19"/>
      <c r="AF151" s="15"/>
      <c r="AG151" s="17"/>
      <c r="AH151" s="15"/>
      <c r="AI151" s="17"/>
      <c r="AJ151" s="15"/>
      <c r="AK151" s="17"/>
      <c r="AL151" s="15"/>
      <c r="AM151" s="17"/>
      <c r="AN151" s="15"/>
      <c r="AO151" s="17"/>
      <c r="AP151" s="15"/>
      <c r="AQ151" s="17"/>
      <c r="AR151" s="15"/>
      <c r="AS151" s="17"/>
      <c r="AT151" s="15"/>
      <c r="AU151" s="17"/>
      <c r="AV151" s="15"/>
      <c r="AW151" s="17"/>
      <c r="AX151" s="15"/>
      <c r="AY151" s="17"/>
      <c r="AZ151" s="15"/>
      <c r="BA151" s="15"/>
      <c r="BB151" s="15"/>
      <c r="BC151" s="17"/>
      <c r="BD151" s="17"/>
      <c r="BE151" s="17"/>
      <c r="BF151" s="17"/>
      <c r="BG151" s="17"/>
      <c r="BH151" s="17"/>
      <c r="BI151" s="17" t="s">
        <v>121</v>
      </c>
      <c r="BJ151" s="17" t="s">
        <v>87</v>
      </c>
      <c r="BK151" s="15" t="s">
        <v>901</v>
      </c>
      <c r="BL151" s="17"/>
    </row>
    <row r="152" spans="1:64" s="5" customFormat="1" ht="29.5" x14ac:dyDescent="0.8">
      <c r="A152" s="26">
        <v>151</v>
      </c>
      <c r="B152" s="2">
        <v>28569328</v>
      </c>
      <c r="C152" s="2" t="s">
        <v>11</v>
      </c>
      <c r="D152" s="2">
        <v>2017</v>
      </c>
      <c r="E152" s="2" t="s">
        <v>277</v>
      </c>
      <c r="F152" s="2" t="s">
        <v>6</v>
      </c>
      <c r="G152" s="2" t="s">
        <v>120</v>
      </c>
      <c r="H152" s="5" t="s">
        <v>68</v>
      </c>
      <c r="I152" s="5" t="s">
        <v>79</v>
      </c>
      <c r="J152" s="5">
        <v>61.2</v>
      </c>
      <c r="L152" s="5">
        <v>-23.3</v>
      </c>
      <c r="M152" s="4" t="s">
        <v>64</v>
      </c>
      <c r="N152" s="5" t="s">
        <v>672</v>
      </c>
      <c r="O152" s="131" t="s">
        <v>1198</v>
      </c>
      <c r="P152" s="4" t="s">
        <v>87</v>
      </c>
      <c r="Q152" s="4"/>
      <c r="R152" s="4" t="s">
        <v>120</v>
      </c>
      <c r="U152" s="131" t="s">
        <v>1197</v>
      </c>
      <c r="Z152" s="4" t="s">
        <v>82</v>
      </c>
      <c r="AA152" s="5" t="s">
        <v>67</v>
      </c>
      <c r="AB152" s="5">
        <v>1</v>
      </c>
      <c r="AE152" s="10"/>
      <c r="AF152" s="4">
        <v>33.44</v>
      </c>
      <c r="AH152" s="4"/>
      <c r="AI152" s="5">
        <v>11.8</v>
      </c>
      <c r="AJ152" s="10">
        <f t="shared" si="26"/>
        <v>35.28708133971292</v>
      </c>
      <c r="AK152" s="5">
        <v>435.71</v>
      </c>
      <c r="AL152" s="10">
        <f t="shared" si="27"/>
        <v>1302.9605263157896</v>
      </c>
      <c r="AM152" s="5">
        <v>311.22000000000003</v>
      </c>
      <c r="AN152" s="10">
        <f t="shared" si="28"/>
        <v>930.68181818181836</v>
      </c>
      <c r="AO152" s="5">
        <v>22.62</v>
      </c>
      <c r="AP152" s="10">
        <f t="shared" si="29"/>
        <v>67.643540669856463</v>
      </c>
      <c r="AQ152" s="5">
        <v>17.05</v>
      </c>
      <c r="AR152" s="10">
        <f t="shared" si="33"/>
        <v>50.986842105263165</v>
      </c>
      <c r="AS152" s="5">
        <v>25.57</v>
      </c>
      <c r="AT152" s="10">
        <f t="shared" si="30"/>
        <v>76.465311004784695</v>
      </c>
      <c r="AV152" s="4"/>
      <c r="AX152" s="4"/>
      <c r="AZ152" s="4"/>
      <c r="BA152" s="4"/>
      <c r="BB152" s="4"/>
      <c r="BC152" s="5">
        <v>1303</v>
      </c>
      <c r="BD152" s="131" t="s">
        <v>85</v>
      </c>
      <c r="BE152" s="5">
        <v>930.7</v>
      </c>
      <c r="BF152" s="131" t="s">
        <v>544</v>
      </c>
      <c r="BG152" s="5">
        <v>76.5</v>
      </c>
      <c r="BH152" s="131" t="s">
        <v>553</v>
      </c>
      <c r="BI152" s="5" t="s">
        <v>135</v>
      </c>
      <c r="BJ152" s="5" t="s">
        <v>87</v>
      </c>
      <c r="BK152" s="4" t="s">
        <v>1020</v>
      </c>
    </row>
    <row r="153" spans="1:64" s="5" customFormat="1" ht="59" x14ac:dyDescent="0.8">
      <c r="A153" s="26">
        <v>152</v>
      </c>
      <c r="B153" s="2">
        <v>22690722</v>
      </c>
      <c r="C153" s="2" t="s">
        <v>7</v>
      </c>
      <c r="D153" s="2">
        <v>2012</v>
      </c>
      <c r="E153" s="2" t="s">
        <v>278</v>
      </c>
      <c r="F153" s="2" t="s">
        <v>6</v>
      </c>
      <c r="G153" s="2" t="s">
        <v>120</v>
      </c>
      <c r="H153" s="5" t="s">
        <v>68</v>
      </c>
      <c r="I153" s="5" t="s">
        <v>79</v>
      </c>
      <c r="J153" s="5">
        <v>63.7</v>
      </c>
      <c r="L153" s="5">
        <v>10.199999999999999</v>
      </c>
      <c r="M153" s="4" t="s">
        <v>107</v>
      </c>
      <c r="N153" s="5" t="s">
        <v>65</v>
      </c>
      <c r="O153" s="131" t="s">
        <v>1199</v>
      </c>
      <c r="P153" s="4" t="s">
        <v>87</v>
      </c>
      <c r="Q153" s="4"/>
      <c r="R153" s="4" t="s">
        <v>120</v>
      </c>
      <c r="U153" s="131" t="s">
        <v>1200</v>
      </c>
      <c r="W153" s="5">
        <v>7.9</v>
      </c>
      <c r="Z153" s="4" t="s">
        <v>66</v>
      </c>
      <c r="AA153" s="5" t="s">
        <v>73</v>
      </c>
      <c r="AB153" s="5">
        <v>1</v>
      </c>
      <c r="AE153" s="10"/>
      <c r="AF153" s="4">
        <v>7.9</v>
      </c>
      <c r="AG153" s="5">
        <v>0.37</v>
      </c>
      <c r="AH153" s="10">
        <f t="shared" si="31"/>
        <v>4.6835443037974684</v>
      </c>
      <c r="AI153" s="5">
        <v>1.43</v>
      </c>
      <c r="AJ153" s="10">
        <f t="shared" si="26"/>
        <v>18.101265822784811</v>
      </c>
      <c r="AK153" s="5">
        <v>42.96</v>
      </c>
      <c r="AL153" s="10">
        <f t="shared" si="27"/>
        <v>543.79746835443041</v>
      </c>
      <c r="AM153" s="5">
        <v>30.63</v>
      </c>
      <c r="AN153" s="10">
        <f t="shared" si="28"/>
        <v>387.72151898734177</v>
      </c>
      <c r="AO153" s="5">
        <v>2.2400000000000002</v>
      </c>
      <c r="AP153" s="10">
        <f t="shared" si="29"/>
        <v>28.354430379746837</v>
      </c>
      <c r="AR153" s="4"/>
      <c r="AS153" s="5">
        <v>3.71</v>
      </c>
      <c r="AT153" s="10">
        <f t="shared" si="30"/>
        <v>46.962025316455694</v>
      </c>
      <c r="AV153" s="4"/>
      <c r="AW153" s="5">
        <v>0.56999999999999995</v>
      </c>
      <c r="AX153" s="10">
        <f t="shared" ref="AX153" si="35">(AW153*100)/AF153</f>
        <v>7.21518987341772</v>
      </c>
      <c r="AY153" s="5">
        <v>3.63</v>
      </c>
      <c r="AZ153" s="10">
        <f t="shared" si="32"/>
        <v>45.949367088607595</v>
      </c>
      <c r="BA153" s="4">
        <v>1.18</v>
      </c>
      <c r="BB153" s="10">
        <f t="shared" ref="BB153:BB186" si="36">(BA153*100)/AF153</f>
        <v>14.936708860759493</v>
      </c>
      <c r="BC153" s="5">
        <v>543.79999999999995</v>
      </c>
      <c r="BD153" s="131" t="s">
        <v>85</v>
      </c>
      <c r="BE153" s="5">
        <v>387.7</v>
      </c>
      <c r="BF153" s="131" t="s">
        <v>544</v>
      </c>
      <c r="BG153" s="5">
        <v>47</v>
      </c>
      <c r="BH153" s="131" t="s">
        <v>553</v>
      </c>
      <c r="BI153" s="5" t="s">
        <v>135</v>
      </c>
      <c r="BJ153" s="5" t="s">
        <v>87</v>
      </c>
      <c r="BK153" s="4" t="s">
        <v>604</v>
      </c>
    </row>
    <row r="154" spans="1:64" s="5" customFormat="1" x14ac:dyDescent="0.8">
      <c r="A154" s="26">
        <v>153</v>
      </c>
      <c r="B154" s="2">
        <v>26731347</v>
      </c>
      <c r="C154" s="2" t="s">
        <v>9</v>
      </c>
      <c r="D154" s="2">
        <v>2016</v>
      </c>
      <c r="E154" s="2" t="s">
        <v>279</v>
      </c>
      <c r="F154" s="2" t="s">
        <v>6</v>
      </c>
      <c r="G154" s="2" t="s">
        <v>120</v>
      </c>
      <c r="H154" s="5" t="s">
        <v>68</v>
      </c>
      <c r="I154" s="5" t="s">
        <v>79</v>
      </c>
      <c r="J154" s="5">
        <v>118</v>
      </c>
      <c r="L154" s="5">
        <v>-26</v>
      </c>
      <c r="M154" s="4" t="s">
        <v>64</v>
      </c>
      <c r="N154" s="5" t="s">
        <v>672</v>
      </c>
      <c r="O154" s="131" t="s">
        <v>1202</v>
      </c>
      <c r="P154" s="4" t="s">
        <v>87</v>
      </c>
      <c r="Q154" s="4"/>
      <c r="R154" s="4" t="s">
        <v>120</v>
      </c>
      <c r="U154" s="131" t="s">
        <v>1201</v>
      </c>
      <c r="W154" s="5">
        <v>14.5</v>
      </c>
      <c r="Z154" s="4" t="s">
        <v>77</v>
      </c>
      <c r="AA154" s="5" t="s">
        <v>88</v>
      </c>
      <c r="AB154" s="5">
        <v>1</v>
      </c>
      <c r="AC154" s="5">
        <v>472.96</v>
      </c>
      <c r="AD154" s="5">
        <v>41.36</v>
      </c>
      <c r="AE154" s="10">
        <f t="shared" si="24"/>
        <v>91.25507442489851</v>
      </c>
      <c r="AF154" s="4">
        <v>14.5</v>
      </c>
      <c r="AG154" s="5">
        <v>0.75</v>
      </c>
      <c r="AH154" s="10">
        <f t="shared" si="31"/>
        <v>5.1724137931034484</v>
      </c>
      <c r="AI154" s="5">
        <v>0.75</v>
      </c>
      <c r="AJ154" s="10">
        <f t="shared" si="26"/>
        <v>5.1724137931034484</v>
      </c>
      <c r="AK154" s="5">
        <v>24.88</v>
      </c>
      <c r="AL154" s="10">
        <f t="shared" si="27"/>
        <v>171.58620689655172</v>
      </c>
      <c r="AM154" s="5">
        <v>49.88</v>
      </c>
      <c r="AN154" s="4">
        <f t="shared" si="28"/>
        <v>344</v>
      </c>
      <c r="AO154" s="5">
        <v>4.38</v>
      </c>
      <c r="AP154" s="10">
        <f t="shared" si="29"/>
        <v>30.206896551724139</v>
      </c>
      <c r="AR154" s="4"/>
      <c r="AS154" s="5">
        <v>15</v>
      </c>
      <c r="AT154" s="10">
        <f t="shared" si="30"/>
        <v>103.44827586206897</v>
      </c>
      <c r="AV154" s="4"/>
      <c r="AX154" s="4"/>
      <c r="AY154" s="5">
        <v>1.37</v>
      </c>
      <c r="AZ154" s="10">
        <f t="shared" si="32"/>
        <v>9.4482758620689662</v>
      </c>
      <c r="BA154" s="4">
        <v>3.25</v>
      </c>
      <c r="BB154" s="10">
        <f t="shared" si="36"/>
        <v>22.413793103448278</v>
      </c>
      <c r="BC154" s="5">
        <v>344</v>
      </c>
      <c r="BD154" s="131" t="s">
        <v>544</v>
      </c>
      <c r="BE154" s="5">
        <v>171.6</v>
      </c>
      <c r="BF154" s="131" t="s">
        <v>85</v>
      </c>
      <c r="BG154" s="5">
        <v>103.4</v>
      </c>
      <c r="BH154" s="131" t="s">
        <v>553</v>
      </c>
      <c r="BI154" s="5" t="s">
        <v>123</v>
      </c>
      <c r="BJ154" s="5" t="s">
        <v>642</v>
      </c>
      <c r="BK154" s="4" t="s">
        <v>595</v>
      </c>
    </row>
    <row r="155" spans="1:64" s="67" customFormat="1" x14ac:dyDescent="0.8">
      <c r="A155" s="65">
        <v>154</v>
      </c>
      <c r="B155" s="66">
        <v>25123827</v>
      </c>
      <c r="C155" s="66" t="s">
        <v>13</v>
      </c>
      <c r="D155" s="66">
        <v>2014</v>
      </c>
      <c r="E155" s="66" t="s">
        <v>280</v>
      </c>
      <c r="F155" s="66" t="s">
        <v>6</v>
      </c>
      <c r="G155" s="66" t="s">
        <v>120</v>
      </c>
      <c r="M155" s="69"/>
      <c r="P155" s="69"/>
      <c r="Q155" s="69"/>
      <c r="R155" s="69"/>
      <c r="Z155" s="69"/>
      <c r="AE155" s="80"/>
      <c r="AF155" s="69"/>
      <c r="AH155" s="69"/>
      <c r="AJ155" s="69"/>
      <c r="AL155" s="69"/>
      <c r="AN155" s="69"/>
      <c r="AP155" s="69"/>
      <c r="AR155" s="69"/>
      <c r="AT155" s="69"/>
      <c r="AV155" s="69"/>
      <c r="AX155" s="69"/>
      <c r="AZ155" s="69"/>
      <c r="BA155" s="69"/>
      <c r="BB155" s="69"/>
      <c r="BK155" s="69"/>
      <c r="BL155" s="67" t="s">
        <v>930</v>
      </c>
    </row>
    <row r="156" spans="1:64" s="5" customFormat="1" ht="59" x14ac:dyDescent="0.8">
      <c r="A156" s="26">
        <v>155</v>
      </c>
      <c r="B156" s="2">
        <v>27590214</v>
      </c>
      <c r="C156" s="2" t="s">
        <v>18</v>
      </c>
      <c r="D156" s="2">
        <v>2016</v>
      </c>
      <c r="E156" s="2" t="s">
        <v>281</v>
      </c>
      <c r="F156" s="2" t="s">
        <v>6</v>
      </c>
      <c r="G156" s="2" t="s">
        <v>120</v>
      </c>
      <c r="H156" s="5" t="s">
        <v>68</v>
      </c>
      <c r="I156" s="131" t="s">
        <v>79</v>
      </c>
      <c r="J156" s="5">
        <v>42</v>
      </c>
      <c r="L156" s="5">
        <v>-11.6</v>
      </c>
      <c r="M156" s="4" t="s">
        <v>64</v>
      </c>
      <c r="N156" s="5" t="s">
        <v>1424</v>
      </c>
      <c r="O156" s="131" t="s">
        <v>1203</v>
      </c>
      <c r="P156" s="4" t="s">
        <v>87</v>
      </c>
      <c r="Q156" s="4"/>
      <c r="R156" s="4" t="s">
        <v>120</v>
      </c>
      <c r="S156" s="131"/>
      <c r="U156" s="131" t="s">
        <v>1204</v>
      </c>
      <c r="Z156" s="4" t="s">
        <v>77</v>
      </c>
      <c r="AA156" s="5" t="s">
        <v>78</v>
      </c>
      <c r="AB156" s="5">
        <v>3</v>
      </c>
      <c r="AC156" s="5">
        <v>9.66</v>
      </c>
      <c r="AD156" s="5">
        <v>3.58</v>
      </c>
      <c r="AE156" s="10">
        <f t="shared" si="24"/>
        <v>62.939958592132506</v>
      </c>
      <c r="AF156" s="4"/>
      <c r="AH156" s="4"/>
      <c r="AJ156" s="4"/>
      <c r="AL156" s="4"/>
      <c r="AN156" s="4"/>
      <c r="AP156" s="4"/>
      <c r="AR156" s="4"/>
      <c r="AT156" s="4"/>
      <c r="AV156" s="4"/>
      <c r="AX156" s="4"/>
      <c r="AZ156" s="4"/>
      <c r="BA156" s="4"/>
      <c r="BB156" s="4"/>
      <c r="BI156" s="5" t="s">
        <v>123</v>
      </c>
      <c r="BJ156" s="5" t="s">
        <v>546</v>
      </c>
      <c r="BK156" s="4" t="s">
        <v>87</v>
      </c>
    </row>
    <row r="157" spans="1:64" s="5" customFormat="1" ht="29.5" x14ac:dyDescent="0.8">
      <c r="A157" s="26">
        <v>156</v>
      </c>
      <c r="B157" s="2">
        <v>28992509</v>
      </c>
      <c r="C157" s="2" t="s">
        <v>15</v>
      </c>
      <c r="D157" s="2">
        <v>2017</v>
      </c>
      <c r="E157" s="2" t="s">
        <v>282</v>
      </c>
      <c r="F157" s="2" t="s">
        <v>6</v>
      </c>
      <c r="G157" s="2" t="s">
        <v>120</v>
      </c>
      <c r="H157" s="5" t="s">
        <v>62</v>
      </c>
      <c r="I157" s="5" t="s">
        <v>84</v>
      </c>
      <c r="J157" s="5">
        <v>91.1</v>
      </c>
      <c r="L157" s="5">
        <v>-5.57</v>
      </c>
      <c r="M157" s="4" t="s">
        <v>64</v>
      </c>
      <c r="N157" s="5" t="s">
        <v>76</v>
      </c>
      <c r="O157" s="131" t="s">
        <v>1207</v>
      </c>
      <c r="P157" s="4" t="s">
        <v>81</v>
      </c>
      <c r="Q157" s="132" t="s">
        <v>1206</v>
      </c>
      <c r="R157" s="132" t="s">
        <v>120</v>
      </c>
      <c r="U157" s="131" t="s">
        <v>1205</v>
      </c>
      <c r="Z157" s="4" t="s">
        <v>72</v>
      </c>
      <c r="AA157" s="5" t="s">
        <v>94</v>
      </c>
      <c r="AB157" s="5">
        <v>2</v>
      </c>
      <c r="AE157" s="10"/>
      <c r="AF157" s="4"/>
      <c r="AH157" s="4"/>
      <c r="AJ157" s="4"/>
      <c r="AL157" s="4"/>
      <c r="AN157" s="4"/>
      <c r="AP157" s="4"/>
      <c r="AR157" s="4"/>
      <c r="AT157" s="4"/>
      <c r="AV157" s="4"/>
      <c r="AX157" s="4"/>
      <c r="AZ157" s="4"/>
      <c r="BA157" s="4"/>
      <c r="BB157" s="4"/>
      <c r="BI157" s="5" t="s">
        <v>123</v>
      </c>
      <c r="BJ157" s="5" t="s">
        <v>548</v>
      </c>
      <c r="BK157" s="4" t="s">
        <v>582</v>
      </c>
    </row>
    <row r="158" spans="1:64" s="5" customFormat="1" ht="44.25" x14ac:dyDescent="0.8">
      <c r="A158" s="26">
        <v>157</v>
      </c>
      <c r="B158" s="2">
        <v>18817971</v>
      </c>
      <c r="C158" s="2" t="s">
        <v>15</v>
      </c>
      <c r="D158" s="2">
        <v>2008</v>
      </c>
      <c r="E158" s="2" t="s">
        <v>283</v>
      </c>
      <c r="F158" s="2" t="s">
        <v>6</v>
      </c>
      <c r="G158" s="2" t="s">
        <v>120</v>
      </c>
      <c r="H158" s="5" t="s">
        <v>939</v>
      </c>
      <c r="I158" s="5" t="s">
        <v>940</v>
      </c>
      <c r="M158" s="4"/>
      <c r="N158" s="5" t="s">
        <v>1470</v>
      </c>
      <c r="O158" s="163" t="s">
        <v>1208</v>
      </c>
      <c r="P158" s="4" t="s">
        <v>87</v>
      </c>
      <c r="Q158" s="4"/>
      <c r="R158" s="132" t="s">
        <v>120</v>
      </c>
      <c r="U158" s="131" t="s">
        <v>1209</v>
      </c>
      <c r="Z158" s="4" t="s">
        <v>77</v>
      </c>
      <c r="AA158" s="5" t="s">
        <v>90</v>
      </c>
      <c r="AB158" s="5">
        <v>1</v>
      </c>
      <c r="AE158" s="10"/>
      <c r="AF158" s="4">
        <v>84.36</v>
      </c>
      <c r="AH158" s="4"/>
      <c r="AI158" s="5">
        <v>6.93</v>
      </c>
      <c r="AJ158" s="10">
        <f t="shared" si="26"/>
        <v>8.2147937411095313</v>
      </c>
      <c r="AK158" s="5">
        <v>132.88999999999999</v>
      </c>
      <c r="AL158" s="10">
        <f t="shared" si="27"/>
        <v>157.52726410621145</v>
      </c>
      <c r="AM158" s="5">
        <v>38.14</v>
      </c>
      <c r="AN158" s="10">
        <f t="shared" si="28"/>
        <v>45.211000474158368</v>
      </c>
      <c r="AO158" s="5">
        <v>21.96</v>
      </c>
      <c r="AP158" s="10">
        <f t="shared" si="29"/>
        <v>26.031294452347083</v>
      </c>
      <c r="AR158" s="4"/>
      <c r="AS158" s="5">
        <v>5.39</v>
      </c>
      <c r="AT158" s="10">
        <f t="shared" si="30"/>
        <v>6.3892840208629682</v>
      </c>
      <c r="AV158" s="4"/>
      <c r="AX158" s="4"/>
      <c r="AZ158" s="4"/>
      <c r="BA158" s="4"/>
      <c r="BB158" s="4"/>
      <c r="BC158" s="5">
        <v>157.5</v>
      </c>
      <c r="BD158" s="131" t="s">
        <v>85</v>
      </c>
      <c r="BE158" s="5">
        <v>45.2</v>
      </c>
      <c r="BF158" s="131" t="s">
        <v>544</v>
      </c>
      <c r="BG158" s="5">
        <v>26</v>
      </c>
      <c r="BH158" s="131" t="s">
        <v>88</v>
      </c>
      <c r="BI158" s="5" t="s">
        <v>121</v>
      </c>
      <c r="BJ158" s="5" t="s">
        <v>87</v>
      </c>
      <c r="BK158" s="4" t="s">
        <v>137</v>
      </c>
    </row>
    <row r="159" spans="1:64" s="5" customFormat="1" ht="29.5" x14ac:dyDescent="0.8">
      <c r="A159" s="26">
        <v>158</v>
      </c>
      <c r="B159" s="2">
        <v>27731621</v>
      </c>
      <c r="C159" s="2" t="s">
        <v>9</v>
      </c>
      <c r="D159" s="2">
        <v>2016</v>
      </c>
      <c r="E159" s="2" t="s">
        <v>284</v>
      </c>
      <c r="F159" s="2" t="s">
        <v>6</v>
      </c>
      <c r="G159" s="2" t="s">
        <v>120</v>
      </c>
      <c r="H159" s="5" t="s">
        <v>68</v>
      </c>
      <c r="I159" s="5" t="s">
        <v>79</v>
      </c>
      <c r="J159" s="5">
        <v>90</v>
      </c>
      <c r="M159" s="4" t="s">
        <v>64</v>
      </c>
      <c r="N159" s="5" t="s">
        <v>80</v>
      </c>
      <c r="O159" s="135" t="s">
        <v>1210</v>
      </c>
      <c r="P159" s="4" t="s">
        <v>87</v>
      </c>
      <c r="Q159" s="4"/>
      <c r="R159" s="136" t="s">
        <v>120</v>
      </c>
      <c r="Z159" s="4" t="s">
        <v>77</v>
      </c>
      <c r="AA159" s="5" t="s">
        <v>85</v>
      </c>
      <c r="AB159" s="5">
        <v>1</v>
      </c>
      <c r="AC159" s="5">
        <v>1551.03</v>
      </c>
      <c r="AD159" s="5">
        <v>6.18</v>
      </c>
      <c r="AE159" s="10">
        <f t="shared" si="24"/>
        <v>99.60155509564612</v>
      </c>
      <c r="AF159" s="4"/>
      <c r="AH159" s="4"/>
      <c r="AJ159" s="4"/>
      <c r="AL159" s="4"/>
      <c r="AN159" s="4"/>
      <c r="AP159" s="4"/>
      <c r="AR159" s="4"/>
      <c r="AT159" s="4"/>
      <c r="AV159" s="4"/>
      <c r="AX159" s="4"/>
      <c r="AZ159" s="4"/>
      <c r="BA159" s="4"/>
      <c r="BB159" s="4"/>
      <c r="BI159" s="5" t="s">
        <v>122</v>
      </c>
      <c r="BJ159" s="5" t="s">
        <v>634</v>
      </c>
      <c r="BK159" s="4" t="s">
        <v>1006</v>
      </c>
    </row>
    <row r="160" spans="1:64" s="5" customFormat="1" ht="29.5" x14ac:dyDescent="0.8">
      <c r="A160" s="26">
        <v>159</v>
      </c>
      <c r="B160" s="2">
        <v>31748768</v>
      </c>
      <c r="C160" s="2" t="s">
        <v>11</v>
      </c>
      <c r="D160" s="2">
        <v>2019</v>
      </c>
      <c r="E160" s="2" t="s">
        <v>285</v>
      </c>
      <c r="F160" s="2" t="s">
        <v>6</v>
      </c>
      <c r="G160" s="2" t="s">
        <v>120</v>
      </c>
      <c r="H160" s="5" t="s">
        <v>62</v>
      </c>
      <c r="I160" s="5" t="s">
        <v>112</v>
      </c>
      <c r="J160" s="5">
        <v>105</v>
      </c>
      <c r="M160" s="4" t="s">
        <v>80</v>
      </c>
      <c r="N160" s="5" t="s">
        <v>65</v>
      </c>
      <c r="O160" s="135" t="s">
        <v>483</v>
      </c>
      <c r="P160" s="4" t="s">
        <v>87</v>
      </c>
      <c r="Q160" s="4"/>
      <c r="R160" s="4" t="s">
        <v>1466</v>
      </c>
      <c r="S160" s="135" t="s">
        <v>1211</v>
      </c>
      <c r="T160" s="5">
        <v>2.5</v>
      </c>
      <c r="U160" s="135"/>
      <c r="Z160" s="4" t="s">
        <v>66</v>
      </c>
      <c r="AA160" s="5" t="s">
        <v>73</v>
      </c>
      <c r="AB160" s="5">
        <v>1</v>
      </c>
      <c r="AC160" s="5">
        <v>10.029999999999999</v>
      </c>
      <c r="AD160" s="5">
        <v>0.15</v>
      </c>
      <c r="AE160" s="10">
        <f t="shared" si="24"/>
        <v>98.504486540378863</v>
      </c>
      <c r="AF160" s="4"/>
      <c r="AH160" s="4"/>
      <c r="AJ160" s="4"/>
      <c r="AL160" s="4"/>
      <c r="AN160" s="4"/>
      <c r="AP160" s="4"/>
      <c r="AR160" s="4"/>
      <c r="AT160" s="4"/>
      <c r="AV160" s="4"/>
      <c r="AX160" s="4"/>
      <c r="AZ160" s="4"/>
      <c r="BA160" s="4"/>
      <c r="BB160" s="4"/>
      <c r="BI160" s="5" t="s">
        <v>122</v>
      </c>
      <c r="BJ160" s="5" t="s">
        <v>894</v>
      </c>
      <c r="BK160" s="4" t="s">
        <v>646</v>
      </c>
    </row>
    <row r="161" spans="1:64" s="5" customFormat="1" ht="15.5" thickBot="1" x14ac:dyDescent="0.95">
      <c r="A161" s="27">
        <v>160</v>
      </c>
      <c r="B161" s="14">
        <v>28024382</v>
      </c>
      <c r="C161" s="14" t="s">
        <v>7</v>
      </c>
      <c r="D161" s="14">
        <v>2016</v>
      </c>
      <c r="E161" s="14" t="s">
        <v>286</v>
      </c>
      <c r="F161" s="14" t="s">
        <v>6</v>
      </c>
      <c r="G161" s="14" t="s">
        <v>120</v>
      </c>
      <c r="H161" s="17" t="s">
        <v>68</v>
      </c>
      <c r="I161" s="17" t="s">
        <v>79</v>
      </c>
      <c r="J161" s="17">
        <v>150.19999999999999</v>
      </c>
      <c r="K161" s="17"/>
      <c r="L161" s="17">
        <v>-16.8</v>
      </c>
      <c r="M161" s="15" t="s">
        <v>64</v>
      </c>
      <c r="N161" s="17" t="s">
        <v>80</v>
      </c>
      <c r="O161" s="137" t="s">
        <v>1194</v>
      </c>
      <c r="P161" s="15" t="s">
        <v>97</v>
      </c>
      <c r="Q161" s="138" t="s">
        <v>1213</v>
      </c>
      <c r="R161" s="15" t="s">
        <v>65</v>
      </c>
      <c r="S161" s="17" t="s">
        <v>1212</v>
      </c>
      <c r="T161" s="17"/>
      <c r="U161" s="17"/>
      <c r="V161" s="17"/>
      <c r="W161" s="17"/>
      <c r="X161" s="17"/>
      <c r="Y161" s="17"/>
      <c r="Z161" s="15" t="s">
        <v>82</v>
      </c>
      <c r="AA161" s="17" t="s">
        <v>73</v>
      </c>
      <c r="AB161" s="17">
        <v>1</v>
      </c>
      <c r="AC161" s="17">
        <v>7.96</v>
      </c>
      <c r="AD161" s="17">
        <v>0</v>
      </c>
      <c r="AE161" s="19">
        <f t="shared" si="24"/>
        <v>100</v>
      </c>
      <c r="AF161" s="15">
        <v>2.76</v>
      </c>
      <c r="AG161" s="17"/>
      <c r="AH161" s="15"/>
      <c r="AI161" s="17">
        <v>0.13</v>
      </c>
      <c r="AJ161" s="19">
        <f t="shared" si="26"/>
        <v>4.7101449275362324</v>
      </c>
      <c r="AK161" s="17">
        <v>1.19</v>
      </c>
      <c r="AL161" s="19">
        <f t="shared" si="27"/>
        <v>43.115942028985508</v>
      </c>
      <c r="AM161" s="17">
        <v>0.18</v>
      </c>
      <c r="AN161" s="19">
        <f t="shared" si="28"/>
        <v>6.5217391304347831</v>
      </c>
      <c r="AO161" s="17">
        <v>0.61</v>
      </c>
      <c r="AP161" s="19">
        <f t="shared" si="29"/>
        <v>22.10144927536232</v>
      </c>
      <c r="AQ161" s="17"/>
      <c r="AR161" s="15"/>
      <c r="AS161" s="17">
        <v>1.58</v>
      </c>
      <c r="AT161" s="19">
        <f t="shared" si="30"/>
        <v>57.24637681159421</v>
      </c>
      <c r="AU161" s="17"/>
      <c r="AV161" s="15"/>
      <c r="AW161" s="17"/>
      <c r="AX161" s="15"/>
      <c r="AY161" s="17"/>
      <c r="AZ161" s="15"/>
      <c r="BA161" s="15"/>
      <c r="BB161" s="15"/>
      <c r="BC161" s="17">
        <v>57.2</v>
      </c>
      <c r="BD161" s="137" t="s">
        <v>553</v>
      </c>
      <c r="BE161" s="17">
        <v>43.1</v>
      </c>
      <c r="BF161" s="137" t="s">
        <v>85</v>
      </c>
      <c r="BG161" s="17">
        <v>22.1</v>
      </c>
      <c r="BH161" s="137" t="s">
        <v>88</v>
      </c>
      <c r="BI161" s="17" t="s">
        <v>123</v>
      </c>
      <c r="BJ161" s="17" t="s">
        <v>638</v>
      </c>
      <c r="BK161" s="15" t="s">
        <v>137</v>
      </c>
      <c r="BL161" s="17"/>
    </row>
    <row r="162" spans="1:64" s="5" customFormat="1" x14ac:dyDescent="0.8">
      <c r="A162" s="26">
        <v>161</v>
      </c>
      <c r="B162" s="2">
        <v>20835443</v>
      </c>
      <c r="C162" s="2" t="s">
        <v>11</v>
      </c>
      <c r="D162" s="2">
        <v>2010</v>
      </c>
      <c r="E162" s="2" t="s">
        <v>287</v>
      </c>
      <c r="F162" s="2" t="s">
        <v>6</v>
      </c>
      <c r="G162" s="2" t="s">
        <v>120</v>
      </c>
      <c r="H162" s="5" t="s">
        <v>68</v>
      </c>
      <c r="I162" s="5" t="s">
        <v>79</v>
      </c>
      <c r="J162" s="5">
        <v>2.7</v>
      </c>
      <c r="M162" s="4"/>
      <c r="N162" s="5" t="s">
        <v>87</v>
      </c>
      <c r="P162" s="4" t="s">
        <v>87</v>
      </c>
      <c r="Q162" s="4"/>
      <c r="R162" s="4" t="s">
        <v>120</v>
      </c>
      <c r="U162" s="135" t="s">
        <v>1214</v>
      </c>
      <c r="Z162" s="4" t="s">
        <v>77</v>
      </c>
      <c r="AA162" s="5" t="s">
        <v>73</v>
      </c>
      <c r="AB162" s="5">
        <v>1</v>
      </c>
      <c r="AE162" s="10"/>
      <c r="AF162" s="4"/>
      <c r="AH162" s="4"/>
      <c r="AJ162" s="4"/>
      <c r="AL162" s="4"/>
      <c r="AN162" s="4"/>
      <c r="AP162" s="4"/>
      <c r="AR162" s="4"/>
      <c r="AT162" s="4"/>
      <c r="AV162" s="4"/>
      <c r="AX162" s="4"/>
      <c r="AZ162" s="4"/>
      <c r="BA162" s="4"/>
      <c r="BB162" s="4"/>
      <c r="BI162" s="5" t="s">
        <v>135</v>
      </c>
      <c r="BJ162" s="5" t="s">
        <v>87</v>
      </c>
      <c r="BK162" s="4" t="s">
        <v>137</v>
      </c>
    </row>
    <row r="163" spans="1:64" s="5" customFormat="1" ht="44.25" x14ac:dyDescent="0.8">
      <c r="A163" s="26">
        <v>162</v>
      </c>
      <c r="B163" s="2">
        <v>24342728</v>
      </c>
      <c r="C163" s="2" t="s">
        <v>15</v>
      </c>
      <c r="D163" s="2">
        <v>2014</v>
      </c>
      <c r="E163" s="2" t="s">
        <v>288</v>
      </c>
      <c r="F163" s="2" t="s">
        <v>6</v>
      </c>
      <c r="G163" s="2" t="s">
        <v>120</v>
      </c>
      <c r="H163" s="5" t="s">
        <v>68</v>
      </c>
      <c r="I163" s="5" t="s">
        <v>79</v>
      </c>
      <c r="J163" s="5">
        <v>143</v>
      </c>
      <c r="L163" s="5">
        <v>-9.44</v>
      </c>
      <c r="M163" s="4" t="s">
        <v>64</v>
      </c>
      <c r="N163" s="5" t="s">
        <v>101</v>
      </c>
      <c r="O163" s="135" t="s">
        <v>1215</v>
      </c>
      <c r="P163" s="4" t="s">
        <v>97</v>
      </c>
      <c r="Q163" s="136" t="s">
        <v>558</v>
      </c>
      <c r="R163" s="4" t="s">
        <v>65</v>
      </c>
      <c r="S163" s="135" t="s">
        <v>1216</v>
      </c>
      <c r="T163" s="135" t="s">
        <v>1217</v>
      </c>
      <c r="U163" s="135"/>
      <c r="Z163" s="4" t="s">
        <v>77</v>
      </c>
      <c r="AA163" s="5" t="s">
        <v>83</v>
      </c>
      <c r="AB163" s="5">
        <v>1</v>
      </c>
      <c r="AC163" s="5">
        <v>328.03</v>
      </c>
      <c r="AD163" s="5">
        <v>78.03</v>
      </c>
      <c r="AE163" s="10">
        <f t="shared" si="24"/>
        <v>76.212541535835129</v>
      </c>
      <c r="AF163" s="4"/>
      <c r="AH163" s="4"/>
      <c r="AJ163" s="4"/>
      <c r="AL163" s="4"/>
      <c r="AN163" s="4"/>
      <c r="AP163" s="4"/>
      <c r="AR163" s="4"/>
      <c r="AT163" s="4"/>
      <c r="AV163" s="4"/>
      <c r="AX163" s="4"/>
      <c r="AZ163" s="4"/>
      <c r="BA163" s="4"/>
      <c r="BB163" s="4"/>
      <c r="BI163" s="5" t="s">
        <v>123</v>
      </c>
      <c r="BJ163" s="5" t="s">
        <v>549</v>
      </c>
      <c r="BK163" s="4" t="s">
        <v>137</v>
      </c>
    </row>
    <row r="164" spans="1:64" s="5" customFormat="1" ht="59" x14ac:dyDescent="0.8">
      <c r="A164" s="26">
        <v>163</v>
      </c>
      <c r="B164" s="2">
        <v>19344179</v>
      </c>
      <c r="C164" s="2" t="s">
        <v>14</v>
      </c>
      <c r="D164" s="2">
        <v>2009</v>
      </c>
      <c r="E164" s="2" t="s">
        <v>289</v>
      </c>
      <c r="F164" s="2" t="s">
        <v>6</v>
      </c>
      <c r="G164" s="2" t="s">
        <v>120</v>
      </c>
      <c r="H164" s="5" t="s">
        <v>68</v>
      </c>
      <c r="I164" s="5" t="s">
        <v>79</v>
      </c>
      <c r="J164" s="135" t="s">
        <v>1219</v>
      </c>
      <c r="M164" s="4" t="s">
        <v>64</v>
      </c>
      <c r="N164" s="5" t="s">
        <v>65</v>
      </c>
      <c r="O164" s="135" t="s">
        <v>1160</v>
      </c>
      <c r="P164" s="4" t="s">
        <v>87</v>
      </c>
      <c r="Q164" s="4"/>
      <c r="R164" s="4" t="s">
        <v>120</v>
      </c>
      <c r="U164" s="135" t="s">
        <v>1218</v>
      </c>
      <c r="Z164" s="4" t="s">
        <v>82</v>
      </c>
      <c r="AA164" s="5" t="s">
        <v>94</v>
      </c>
      <c r="AB164" s="5">
        <v>1</v>
      </c>
      <c r="AE164" s="10"/>
      <c r="AF164" s="4"/>
      <c r="AH164" s="4"/>
      <c r="AJ164" s="4"/>
      <c r="AL164" s="4"/>
      <c r="AN164" s="4"/>
      <c r="AP164" s="4"/>
      <c r="AR164" s="4"/>
      <c r="AT164" s="4"/>
      <c r="AV164" s="4"/>
      <c r="AX164" s="4"/>
      <c r="AZ164" s="4"/>
      <c r="BA164" s="4"/>
      <c r="BB164" s="4"/>
      <c r="BI164" s="5" t="s">
        <v>80</v>
      </c>
      <c r="BJ164" s="5" t="s">
        <v>87</v>
      </c>
      <c r="BK164" s="4" t="s">
        <v>87</v>
      </c>
      <c r="BL164" s="135" t="s">
        <v>1220</v>
      </c>
    </row>
    <row r="165" spans="1:64" s="5" customFormat="1" ht="44.25" x14ac:dyDescent="0.8">
      <c r="A165" s="26">
        <v>164</v>
      </c>
      <c r="B165" s="2">
        <v>23001862</v>
      </c>
      <c r="C165" s="2" t="s">
        <v>13</v>
      </c>
      <c r="D165" s="2">
        <v>2013</v>
      </c>
      <c r="E165" s="2" t="s">
        <v>290</v>
      </c>
      <c r="F165" s="2" t="s">
        <v>6</v>
      </c>
      <c r="G165" s="2" t="s">
        <v>120</v>
      </c>
      <c r="H165" s="5" t="s">
        <v>68</v>
      </c>
      <c r="I165" s="5" t="s">
        <v>79</v>
      </c>
      <c r="J165" s="5">
        <v>120</v>
      </c>
      <c r="K165" s="135" t="s">
        <v>1222</v>
      </c>
      <c r="M165" s="4" t="s">
        <v>80</v>
      </c>
      <c r="N165" s="5" t="s">
        <v>65</v>
      </c>
      <c r="O165" s="135" t="s">
        <v>483</v>
      </c>
      <c r="P165" s="4" t="s">
        <v>87</v>
      </c>
      <c r="Q165" s="4"/>
      <c r="R165" s="136" t="s">
        <v>120</v>
      </c>
      <c r="U165" s="135" t="s">
        <v>1221</v>
      </c>
      <c r="Z165" s="4" t="s">
        <v>77</v>
      </c>
      <c r="AA165" s="5" t="s">
        <v>83</v>
      </c>
      <c r="AB165" s="5">
        <v>1</v>
      </c>
      <c r="AE165" s="10"/>
      <c r="AF165" s="4"/>
      <c r="AH165" s="4"/>
      <c r="AJ165" s="4"/>
      <c r="AL165" s="4"/>
      <c r="AN165" s="4"/>
      <c r="AP165" s="4"/>
      <c r="AR165" s="4"/>
      <c r="AT165" s="4"/>
      <c r="AV165" s="4"/>
      <c r="AX165" s="4"/>
      <c r="AZ165" s="4"/>
      <c r="BA165" s="4"/>
      <c r="BB165" s="4"/>
      <c r="BI165" s="5" t="s">
        <v>135</v>
      </c>
      <c r="BJ165" s="5" t="s">
        <v>87</v>
      </c>
      <c r="BK165" s="4" t="s">
        <v>584</v>
      </c>
    </row>
    <row r="166" spans="1:64" s="5" customFormat="1" ht="29.5" x14ac:dyDescent="0.8">
      <c r="A166" s="26">
        <v>165</v>
      </c>
      <c r="B166" s="2">
        <v>27039688</v>
      </c>
      <c r="C166" s="2" t="s">
        <v>9</v>
      </c>
      <c r="D166" s="2">
        <v>2016</v>
      </c>
      <c r="E166" s="2" t="s">
        <v>291</v>
      </c>
      <c r="F166" s="2" t="s">
        <v>6</v>
      </c>
      <c r="G166" s="2" t="s">
        <v>120</v>
      </c>
      <c r="H166" s="5" t="s">
        <v>68</v>
      </c>
      <c r="I166" s="5" t="s">
        <v>79</v>
      </c>
      <c r="J166" s="5">
        <v>90</v>
      </c>
      <c r="L166" s="5">
        <v>-20.8</v>
      </c>
      <c r="M166" s="4" t="s">
        <v>64</v>
      </c>
      <c r="N166" s="5" t="s">
        <v>80</v>
      </c>
      <c r="O166" s="135" t="s">
        <v>1223</v>
      </c>
      <c r="P166" s="4" t="s">
        <v>80</v>
      </c>
      <c r="Q166" s="136" t="s">
        <v>1224</v>
      </c>
      <c r="R166" s="4" t="s">
        <v>134</v>
      </c>
      <c r="S166" s="135" t="s">
        <v>1225</v>
      </c>
      <c r="U166" s="135" t="s">
        <v>1226</v>
      </c>
      <c r="W166" s="5">
        <v>7.48</v>
      </c>
      <c r="Z166" s="4" t="s">
        <v>66</v>
      </c>
      <c r="AA166" s="5" t="s">
        <v>73</v>
      </c>
      <c r="AB166" s="5">
        <v>1</v>
      </c>
      <c r="AC166" s="5">
        <v>11.87</v>
      </c>
      <c r="AD166" s="5">
        <v>0.49</v>
      </c>
      <c r="AE166" s="10">
        <f t="shared" si="24"/>
        <v>95.871946082561081</v>
      </c>
      <c r="AF166" s="4">
        <v>7.48</v>
      </c>
      <c r="AH166" s="4"/>
      <c r="AI166" s="5">
        <v>0.42</v>
      </c>
      <c r="AJ166" s="10">
        <f t="shared" si="26"/>
        <v>5.6149732620320849</v>
      </c>
      <c r="AK166" s="5">
        <v>13.85</v>
      </c>
      <c r="AL166" s="10">
        <f t="shared" si="27"/>
        <v>185.16042780748663</v>
      </c>
      <c r="AM166" s="5">
        <v>8.65</v>
      </c>
      <c r="AN166" s="10">
        <f t="shared" si="28"/>
        <v>115.64171122994652</v>
      </c>
      <c r="AO166" s="5">
        <v>2.0699999999999998</v>
      </c>
      <c r="AP166" s="10">
        <f t="shared" si="29"/>
        <v>27.673796791443845</v>
      </c>
      <c r="AR166" s="4"/>
      <c r="AS166" s="5">
        <v>1.1100000000000001</v>
      </c>
      <c r="AT166" s="10">
        <f t="shared" si="30"/>
        <v>14.839572192513369</v>
      </c>
      <c r="AV166" s="4"/>
      <c r="AX166" s="4"/>
      <c r="AZ166" s="4"/>
      <c r="BA166" s="4"/>
      <c r="BB166" s="4"/>
      <c r="BC166" s="5">
        <v>185.2</v>
      </c>
      <c r="BD166" s="135" t="s">
        <v>85</v>
      </c>
      <c r="BE166" s="5">
        <v>115.6</v>
      </c>
      <c r="BF166" s="135" t="s">
        <v>544</v>
      </c>
      <c r="BG166" s="5">
        <v>27.7</v>
      </c>
      <c r="BH166" s="135" t="s">
        <v>88</v>
      </c>
      <c r="BI166" s="5" t="s">
        <v>123</v>
      </c>
      <c r="BJ166" s="5" t="s">
        <v>634</v>
      </c>
      <c r="BK166" s="4" t="s">
        <v>137</v>
      </c>
    </row>
    <row r="167" spans="1:64" s="5" customFormat="1" x14ac:dyDescent="0.8">
      <c r="A167" s="26">
        <v>166</v>
      </c>
      <c r="B167" s="2">
        <v>26313344</v>
      </c>
      <c r="C167" s="2" t="s">
        <v>11</v>
      </c>
      <c r="D167" s="2">
        <v>2015</v>
      </c>
      <c r="E167" s="2" t="s">
        <v>292</v>
      </c>
      <c r="F167" s="2" t="s">
        <v>6</v>
      </c>
      <c r="G167" s="2" t="s">
        <v>120</v>
      </c>
      <c r="H167" s="5" t="s">
        <v>68</v>
      </c>
      <c r="I167" s="5" t="s">
        <v>79</v>
      </c>
      <c r="J167" s="5">
        <v>31.8</v>
      </c>
      <c r="L167" s="5">
        <v>-25.23</v>
      </c>
      <c r="M167" s="4" t="s">
        <v>64</v>
      </c>
      <c r="N167" s="135" t="s">
        <v>101</v>
      </c>
      <c r="O167" s="135" t="s">
        <v>1227</v>
      </c>
      <c r="P167" s="4" t="s">
        <v>87</v>
      </c>
      <c r="Q167" s="4"/>
      <c r="R167" s="4" t="s">
        <v>120</v>
      </c>
      <c r="T167" s="5">
        <v>300</v>
      </c>
      <c r="U167" s="135" t="s">
        <v>1228</v>
      </c>
      <c r="W167" s="5">
        <v>5</v>
      </c>
      <c r="Z167" s="4" t="s">
        <v>77</v>
      </c>
      <c r="AA167" s="5" t="s">
        <v>80</v>
      </c>
      <c r="AB167" s="5">
        <v>1</v>
      </c>
      <c r="AE167" s="10"/>
      <c r="AF167" s="4">
        <v>0.26</v>
      </c>
      <c r="AH167" s="4"/>
      <c r="AJ167" s="4"/>
      <c r="AK167" s="5">
        <v>0.23</v>
      </c>
      <c r="AL167" s="10">
        <f t="shared" si="27"/>
        <v>88.461538461538453</v>
      </c>
      <c r="AM167" s="5">
        <v>0.21</v>
      </c>
      <c r="AN167" s="10">
        <f t="shared" si="28"/>
        <v>80.769230769230759</v>
      </c>
      <c r="AP167" s="4"/>
      <c r="AR167" s="4"/>
      <c r="AS167" s="5">
        <v>0.22</v>
      </c>
      <c r="AT167" s="10">
        <f t="shared" si="30"/>
        <v>84.615384615384613</v>
      </c>
      <c r="AV167" s="4"/>
      <c r="AX167" s="4"/>
      <c r="AZ167" s="4"/>
      <c r="BA167" s="4"/>
      <c r="BB167" s="4"/>
      <c r="BC167" s="5">
        <v>88.5</v>
      </c>
      <c r="BD167" s="135" t="s">
        <v>85</v>
      </c>
      <c r="BE167" s="5">
        <v>84.6</v>
      </c>
      <c r="BF167" s="135" t="s">
        <v>553</v>
      </c>
      <c r="BG167" s="5">
        <v>80.8</v>
      </c>
      <c r="BH167" s="135" t="s">
        <v>544</v>
      </c>
      <c r="BI167" s="5" t="s">
        <v>122</v>
      </c>
      <c r="BJ167" s="5" t="s">
        <v>1229</v>
      </c>
      <c r="BK167" s="4" t="s">
        <v>607</v>
      </c>
    </row>
    <row r="168" spans="1:64" s="5" customFormat="1" ht="29.5" x14ac:dyDescent="0.8">
      <c r="A168" s="26">
        <v>167</v>
      </c>
      <c r="B168" s="2">
        <v>20630586</v>
      </c>
      <c r="C168" s="2" t="s">
        <v>15</v>
      </c>
      <c r="D168" s="2">
        <v>2010</v>
      </c>
      <c r="E168" s="2" t="s">
        <v>293</v>
      </c>
      <c r="F168" s="2" t="s">
        <v>6</v>
      </c>
      <c r="G168" s="2" t="s">
        <v>120</v>
      </c>
      <c r="H168" s="5" t="s">
        <v>68</v>
      </c>
      <c r="I168" s="5" t="s">
        <v>80</v>
      </c>
      <c r="M168" s="4" t="s">
        <v>64</v>
      </c>
      <c r="N168" s="5" t="s">
        <v>76</v>
      </c>
      <c r="O168" s="135" t="s">
        <v>1230</v>
      </c>
      <c r="P168" s="4" t="s">
        <v>87</v>
      </c>
      <c r="Q168" s="4"/>
      <c r="R168" s="4" t="s">
        <v>120</v>
      </c>
      <c r="Z168" s="4" t="s">
        <v>77</v>
      </c>
      <c r="AA168" s="5" t="s">
        <v>93</v>
      </c>
      <c r="AB168" s="5">
        <v>1</v>
      </c>
      <c r="AE168" s="10"/>
      <c r="AF168" s="4"/>
      <c r="AH168" s="4"/>
      <c r="AJ168" s="4"/>
      <c r="AL168" s="4"/>
      <c r="AN168" s="4"/>
      <c r="AP168" s="4"/>
      <c r="AR168" s="4"/>
      <c r="AT168" s="4"/>
      <c r="AV168" s="4"/>
      <c r="AX168" s="4"/>
      <c r="AZ168" s="4"/>
      <c r="BA168" s="4"/>
      <c r="BB168" s="4"/>
      <c r="BI168" s="5" t="s">
        <v>122</v>
      </c>
      <c r="BJ168" s="5" t="s">
        <v>1229</v>
      </c>
      <c r="BK168" s="4" t="s">
        <v>137</v>
      </c>
      <c r="BL168" s="135" t="s">
        <v>1231</v>
      </c>
    </row>
    <row r="169" spans="1:64" s="67" customFormat="1" x14ac:dyDescent="0.8">
      <c r="A169" s="65">
        <v>168</v>
      </c>
      <c r="B169" s="66">
        <v>28131043</v>
      </c>
      <c r="C169" s="66" t="s">
        <v>15</v>
      </c>
      <c r="D169" s="66">
        <v>2017</v>
      </c>
      <c r="E169" s="66" t="s">
        <v>294</v>
      </c>
      <c r="F169" s="66" t="s">
        <v>6</v>
      </c>
      <c r="G169" s="66" t="s">
        <v>120</v>
      </c>
      <c r="M169" s="69"/>
      <c r="P169" s="69"/>
      <c r="Q169" s="69"/>
      <c r="R169" s="69"/>
      <c r="Z169" s="69"/>
      <c r="AE169" s="80"/>
      <c r="AF169" s="69"/>
      <c r="AH169" s="69"/>
      <c r="AJ169" s="69"/>
      <c r="AL169" s="69"/>
      <c r="AN169" s="69"/>
      <c r="AP169" s="69"/>
      <c r="AR169" s="69"/>
      <c r="AT169" s="69"/>
      <c r="AV169" s="69"/>
      <c r="AX169" s="69"/>
      <c r="AZ169" s="69"/>
      <c r="BA169" s="69"/>
      <c r="BB169" s="69"/>
      <c r="BK169" s="69"/>
      <c r="BL169" s="67" t="s">
        <v>930</v>
      </c>
    </row>
    <row r="170" spans="1:64" s="5" customFormat="1" ht="44.25" x14ac:dyDescent="0.8">
      <c r="A170" s="26">
        <v>169</v>
      </c>
      <c r="B170" s="2">
        <v>24992365</v>
      </c>
      <c r="C170" s="2" t="s">
        <v>7</v>
      </c>
      <c r="D170" s="2">
        <v>2014</v>
      </c>
      <c r="E170" s="2" t="s">
        <v>295</v>
      </c>
      <c r="F170" s="2" t="s">
        <v>6</v>
      </c>
      <c r="G170" s="2" t="s">
        <v>120</v>
      </c>
      <c r="H170" s="5" t="s">
        <v>62</v>
      </c>
      <c r="I170" s="5" t="s">
        <v>1232</v>
      </c>
      <c r="J170" s="5">
        <v>48.6</v>
      </c>
      <c r="M170" s="4" t="s">
        <v>64</v>
      </c>
      <c r="N170" s="5" t="s">
        <v>80</v>
      </c>
      <c r="O170" s="135" t="s">
        <v>1233</v>
      </c>
      <c r="P170" s="4" t="s">
        <v>87</v>
      </c>
      <c r="Q170" s="4"/>
      <c r="R170" s="4" t="s">
        <v>120</v>
      </c>
      <c r="U170" s="135" t="s">
        <v>1234</v>
      </c>
      <c r="Z170" s="4"/>
      <c r="AA170" s="5" t="s">
        <v>87</v>
      </c>
      <c r="AE170" s="10"/>
      <c r="AF170" s="4"/>
      <c r="AH170" s="4"/>
      <c r="AJ170" s="4"/>
      <c r="AL170" s="4"/>
      <c r="AN170" s="4"/>
      <c r="AP170" s="4"/>
      <c r="AR170" s="4"/>
      <c r="AT170" s="4"/>
      <c r="AV170" s="4"/>
      <c r="AX170" s="4"/>
      <c r="AZ170" s="4"/>
      <c r="BA170" s="4"/>
      <c r="BB170" s="4"/>
      <c r="BI170" s="5" t="s">
        <v>121</v>
      </c>
      <c r="BJ170" s="5" t="s">
        <v>87</v>
      </c>
      <c r="BK170" s="4" t="s">
        <v>607</v>
      </c>
      <c r="BL170" s="135" t="s">
        <v>1235</v>
      </c>
    </row>
    <row r="171" spans="1:64" s="5" customFormat="1" ht="15.5" thickBot="1" x14ac:dyDescent="0.95">
      <c r="A171" s="27">
        <v>170</v>
      </c>
      <c r="B171" s="14">
        <v>28816044</v>
      </c>
      <c r="C171" s="14" t="s">
        <v>9</v>
      </c>
      <c r="D171" s="14">
        <v>2017</v>
      </c>
      <c r="E171" s="14" t="s">
        <v>296</v>
      </c>
      <c r="F171" s="14" t="s">
        <v>6</v>
      </c>
      <c r="G171" s="14" t="s">
        <v>120</v>
      </c>
      <c r="H171" s="17" t="s">
        <v>68</v>
      </c>
      <c r="I171" s="17" t="s">
        <v>79</v>
      </c>
      <c r="J171" s="17">
        <v>114</v>
      </c>
      <c r="K171" s="17"/>
      <c r="L171" s="17">
        <v>-8</v>
      </c>
      <c r="M171" s="15" t="s">
        <v>64</v>
      </c>
      <c r="N171" s="17" t="s">
        <v>672</v>
      </c>
      <c r="O171" s="137" t="s">
        <v>1236</v>
      </c>
      <c r="P171" s="15" t="s">
        <v>87</v>
      </c>
      <c r="Q171" s="15"/>
      <c r="R171" s="138" t="s">
        <v>120</v>
      </c>
      <c r="S171" s="137" t="s">
        <v>1238</v>
      </c>
      <c r="T171" s="17"/>
      <c r="U171" s="137" t="s">
        <v>1237</v>
      </c>
      <c r="V171" s="17"/>
      <c r="W171" s="17">
        <v>5.2</v>
      </c>
      <c r="X171" s="17"/>
      <c r="Y171" s="17"/>
      <c r="Z171" s="15" t="s">
        <v>77</v>
      </c>
      <c r="AA171" s="17" t="s">
        <v>78</v>
      </c>
      <c r="AB171" s="17">
        <v>1</v>
      </c>
      <c r="AC171" s="17">
        <v>7.2</v>
      </c>
      <c r="AD171" s="17">
        <v>3.8</v>
      </c>
      <c r="AE171" s="19">
        <f t="shared" si="24"/>
        <v>47.222222222222221</v>
      </c>
      <c r="AF171" s="15">
        <v>5.2</v>
      </c>
      <c r="AG171" s="17"/>
      <c r="AH171" s="15"/>
      <c r="AI171" s="17">
        <v>0.62</v>
      </c>
      <c r="AJ171" s="19">
        <f t="shared" si="26"/>
        <v>11.923076923076923</v>
      </c>
      <c r="AK171" s="17">
        <v>20.04</v>
      </c>
      <c r="AL171" s="19">
        <f t="shared" si="27"/>
        <v>385.38461538461536</v>
      </c>
      <c r="AM171" s="17">
        <v>1.1599999999999999</v>
      </c>
      <c r="AN171" s="19">
        <f t="shared" si="28"/>
        <v>22.307692307692303</v>
      </c>
      <c r="AO171" s="17">
        <v>1.34</v>
      </c>
      <c r="AP171" s="19">
        <f t="shared" si="29"/>
        <v>25.76923076923077</v>
      </c>
      <c r="AQ171" s="17"/>
      <c r="AR171" s="15"/>
      <c r="AS171" s="17">
        <v>2.54</v>
      </c>
      <c r="AT171" s="19">
        <f t="shared" si="30"/>
        <v>48.846153846153847</v>
      </c>
      <c r="AU171" s="17"/>
      <c r="AV171" s="15"/>
      <c r="AW171" s="17"/>
      <c r="AX171" s="15"/>
      <c r="AY171" s="17"/>
      <c r="AZ171" s="15"/>
      <c r="BA171" s="15"/>
      <c r="BB171" s="15"/>
      <c r="BC171" s="17">
        <v>385.4</v>
      </c>
      <c r="BD171" s="137" t="s">
        <v>85</v>
      </c>
      <c r="BE171" s="17">
        <v>22.3</v>
      </c>
      <c r="BF171" s="137" t="s">
        <v>544</v>
      </c>
      <c r="BG171" s="17">
        <v>48.8</v>
      </c>
      <c r="BH171" s="137" t="s">
        <v>553</v>
      </c>
      <c r="BI171" s="17" t="s">
        <v>123</v>
      </c>
      <c r="BJ171" s="17" t="s">
        <v>642</v>
      </c>
      <c r="BK171" s="15" t="s">
        <v>87</v>
      </c>
      <c r="BL171" s="17"/>
    </row>
    <row r="172" spans="1:64" s="5" customFormat="1" ht="29.5" x14ac:dyDescent="0.8">
      <c r="A172" s="26">
        <v>171</v>
      </c>
      <c r="B172" s="2">
        <v>28094297</v>
      </c>
      <c r="C172" s="2" t="s">
        <v>23</v>
      </c>
      <c r="D172" s="2">
        <v>2017</v>
      </c>
      <c r="E172" s="2" t="s">
        <v>297</v>
      </c>
      <c r="F172" s="2" t="s">
        <v>6</v>
      </c>
      <c r="G172" s="2" t="s">
        <v>120</v>
      </c>
      <c r="H172" s="5" t="s">
        <v>68</v>
      </c>
      <c r="I172" s="5" t="s">
        <v>84</v>
      </c>
      <c r="J172" s="5">
        <v>2.8</v>
      </c>
      <c r="M172" s="4" t="s">
        <v>64</v>
      </c>
      <c r="N172" s="5" t="s">
        <v>105</v>
      </c>
      <c r="O172" s="135" t="s">
        <v>1239</v>
      </c>
      <c r="P172" s="4" t="s">
        <v>87</v>
      </c>
      <c r="Q172" s="4"/>
      <c r="R172" s="4" t="s">
        <v>120</v>
      </c>
      <c r="U172" s="135" t="s">
        <v>1240</v>
      </c>
      <c r="Z172" s="4" t="s">
        <v>72</v>
      </c>
      <c r="AA172" s="5" t="s">
        <v>94</v>
      </c>
      <c r="AB172" s="5">
        <v>1</v>
      </c>
      <c r="AC172" s="5">
        <v>99.35</v>
      </c>
      <c r="AD172" s="5">
        <v>1.69</v>
      </c>
      <c r="AE172" s="10">
        <f t="shared" si="24"/>
        <v>98.298943130347254</v>
      </c>
      <c r="AF172" s="4"/>
      <c r="AH172" s="4"/>
      <c r="AJ172" s="4"/>
      <c r="AL172" s="4"/>
      <c r="AN172" s="4"/>
      <c r="AP172" s="4"/>
      <c r="AR172" s="4"/>
      <c r="AT172" s="4"/>
      <c r="AV172" s="4"/>
      <c r="AX172" s="4"/>
      <c r="AZ172" s="4"/>
      <c r="BA172" s="4"/>
      <c r="BB172" s="4"/>
      <c r="BI172" s="5" t="s">
        <v>80</v>
      </c>
      <c r="BJ172" s="5" t="s">
        <v>1229</v>
      </c>
      <c r="BK172" s="4" t="s">
        <v>87</v>
      </c>
    </row>
    <row r="173" spans="1:64" s="5" customFormat="1" ht="29.5" x14ac:dyDescent="0.8">
      <c r="A173" s="26">
        <v>172</v>
      </c>
      <c r="B173" s="2">
        <v>25909483</v>
      </c>
      <c r="C173" s="2" t="s">
        <v>11</v>
      </c>
      <c r="D173" s="2">
        <v>2015</v>
      </c>
      <c r="E173" s="2" t="s">
        <v>298</v>
      </c>
      <c r="F173" s="2" t="s">
        <v>6</v>
      </c>
      <c r="G173" s="2" t="s">
        <v>120</v>
      </c>
      <c r="H173" s="5" t="s">
        <v>68</v>
      </c>
      <c r="I173" s="5" t="s">
        <v>79</v>
      </c>
      <c r="J173" s="5">
        <v>188.2</v>
      </c>
      <c r="L173" s="5">
        <v>-4.32</v>
      </c>
      <c r="M173" s="4" t="s">
        <v>64</v>
      </c>
      <c r="N173" s="5" t="s">
        <v>1436</v>
      </c>
      <c r="O173" s="135" t="s">
        <v>1242</v>
      </c>
      <c r="P173" s="4" t="s">
        <v>87</v>
      </c>
      <c r="Q173" s="4"/>
      <c r="R173" s="136" t="s">
        <v>120</v>
      </c>
      <c r="S173" s="135" t="s">
        <v>1241</v>
      </c>
      <c r="T173" s="135" t="s">
        <v>1034</v>
      </c>
      <c r="Z173" s="4" t="s">
        <v>82</v>
      </c>
      <c r="AA173" s="5" t="s">
        <v>67</v>
      </c>
      <c r="AB173" s="5">
        <v>1</v>
      </c>
      <c r="AE173" s="10"/>
      <c r="AF173" s="4"/>
      <c r="AH173" s="4"/>
      <c r="AJ173" s="4"/>
      <c r="AL173" s="4"/>
      <c r="AN173" s="4"/>
      <c r="AP173" s="4"/>
      <c r="AR173" s="4"/>
      <c r="AT173" s="4"/>
      <c r="AV173" s="4"/>
      <c r="AX173" s="4"/>
      <c r="AZ173" s="4"/>
      <c r="BA173" s="4"/>
      <c r="BB173" s="4"/>
      <c r="BI173" s="5" t="s">
        <v>122</v>
      </c>
      <c r="BJ173" s="5" t="s">
        <v>126</v>
      </c>
      <c r="BK173" s="4" t="s">
        <v>137</v>
      </c>
    </row>
    <row r="174" spans="1:64" s="5" customFormat="1" ht="59" x14ac:dyDescent="0.8">
      <c r="A174" s="26">
        <v>173</v>
      </c>
      <c r="B174" s="2">
        <v>26306782</v>
      </c>
      <c r="C174" s="2" t="s">
        <v>5</v>
      </c>
      <c r="D174" s="2">
        <v>2015</v>
      </c>
      <c r="E174" s="2" t="s">
        <v>299</v>
      </c>
      <c r="F174" s="2" t="s">
        <v>6</v>
      </c>
      <c r="G174" s="2" t="s">
        <v>120</v>
      </c>
      <c r="H174" s="5" t="s">
        <v>68</v>
      </c>
      <c r="I174" s="5" t="s">
        <v>79</v>
      </c>
      <c r="J174" s="5">
        <v>54.2</v>
      </c>
      <c r="M174" s="4" t="s">
        <v>64</v>
      </c>
      <c r="N174" s="5" t="s">
        <v>65</v>
      </c>
      <c r="O174" s="135" t="s">
        <v>1243</v>
      </c>
      <c r="P174" s="4" t="s">
        <v>87</v>
      </c>
      <c r="Q174" s="4"/>
      <c r="R174" s="136" t="s">
        <v>1466</v>
      </c>
      <c r="S174" s="135" t="s">
        <v>1244</v>
      </c>
      <c r="U174" s="135" t="s">
        <v>1245</v>
      </c>
      <c r="W174" s="5">
        <v>7.66</v>
      </c>
      <c r="Z174" s="136" t="s">
        <v>66</v>
      </c>
      <c r="AA174" s="5" t="s">
        <v>73</v>
      </c>
      <c r="AB174" s="5">
        <v>1</v>
      </c>
      <c r="AC174" s="5">
        <v>1363.05</v>
      </c>
      <c r="AD174" s="5">
        <v>98.53</v>
      </c>
      <c r="AE174" s="10">
        <f t="shared" si="24"/>
        <v>92.771358350757495</v>
      </c>
      <c r="AF174" s="4">
        <v>7.6</v>
      </c>
      <c r="AH174" s="4"/>
      <c r="AI174" s="5">
        <v>0.39</v>
      </c>
      <c r="AJ174" s="10">
        <f t="shared" si="26"/>
        <v>5.1315789473684212</v>
      </c>
      <c r="AK174" s="5">
        <v>24.45</v>
      </c>
      <c r="AL174" s="10">
        <f t="shared" si="27"/>
        <v>321.71052631578948</v>
      </c>
      <c r="AM174" s="5">
        <v>7.02</v>
      </c>
      <c r="AN174" s="10">
        <f t="shared" si="28"/>
        <v>92.368421052631589</v>
      </c>
      <c r="AO174" s="5">
        <v>2.57</v>
      </c>
      <c r="AP174" s="10">
        <f t="shared" si="29"/>
        <v>33.815789473684212</v>
      </c>
      <c r="AR174" s="4"/>
      <c r="AS174" s="5">
        <v>0.49</v>
      </c>
      <c r="AT174" s="10">
        <f t="shared" si="30"/>
        <v>6.4473684210526319</v>
      </c>
      <c r="AV174" s="4"/>
      <c r="AX174" s="4"/>
      <c r="AZ174" s="4"/>
      <c r="BA174" s="4"/>
      <c r="BB174" s="4"/>
      <c r="BC174" s="5">
        <v>321.7</v>
      </c>
      <c r="BD174" s="135" t="s">
        <v>85</v>
      </c>
      <c r="BE174" s="5">
        <v>92.4</v>
      </c>
      <c r="BF174" s="135" t="s">
        <v>544</v>
      </c>
      <c r="BG174" s="5">
        <v>33.799999999999997</v>
      </c>
      <c r="BH174" s="135" t="s">
        <v>88</v>
      </c>
      <c r="BI174" s="5" t="s">
        <v>123</v>
      </c>
      <c r="BJ174" s="5" t="s">
        <v>634</v>
      </c>
      <c r="BK174" s="4" t="s">
        <v>137</v>
      </c>
    </row>
    <row r="175" spans="1:64" s="5" customFormat="1" x14ac:dyDescent="0.8">
      <c r="A175" s="26">
        <v>174</v>
      </c>
      <c r="B175" s="2">
        <v>27089478</v>
      </c>
      <c r="C175" s="2" t="s">
        <v>9</v>
      </c>
      <c r="D175" s="2">
        <v>2016</v>
      </c>
      <c r="E175" s="2" t="s">
        <v>300</v>
      </c>
      <c r="F175" s="2" t="s">
        <v>6</v>
      </c>
      <c r="G175" s="2" t="s">
        <v>120</v>
      </c>
      <c r="H175" s="5" t="s">
        <v>68</v>
      </c>
      <c r="I175" s="5" t="s">
        <v>79</v>
      </c>
      <c r="J175" s="5">
        <v>510</v>
      </c>
      <c r="M175" s="4" t="s">
        <v>64</v>
      </c>
      <c r="N175" s="5" t="s">
        <v>65</v>
      </c>
      <c r="O175" s="135" t="s">
        <v>1247</v>
      </c>
      <c r="P175" s="4" t="s">
        <v>80</v>
      </c>
      <c r="Q175" s="136" t="s">
        <v>1246</v>
      </c>
      <c r="R175" s="136" t="s">
        <v>120</v>
      </c>
      <c r="T175" s="5">
        <v>40</v>
      </c>
      <c r="Z175" s="4" t="s">
        <v>77</v>
      </c>
      <c r="AA175" s="5" t="s">
        <v>85</v>
      </c>
      <c r="AB175" s="5">
        <v>1</v>
      </c>
      <c r="AC175" s="5">
        <v>2199.4</v>
      </c>
      <c r="AD175" s="5">
        <v>4.49</v>
      </c>
      <c r="AE175" s="10">
        <f t="shared" si="24"/>
        <v>99.795853414567617</v>
      </c>
      <c r="AF175" s="4">
        <v>13.93</v>
      </c>
      <c r="AH175" s="4"/>
      <c r="AI175" s="5">
        <v>5.84</v>
      </c>
      <c r="AJ175" s="10">
        <f t="shared" si="26"/>
        <v>41.923905240488153</v>
      </c>
      <c r="AK175" s="5">
        <v>3.85</v>
      </c>
      <c r="AL175" s="10">
        <f t="shared" si="27"/>
        <v>27.638190954773869</v>
      </c>
      <c r="AM175" s="5">
        <v>7.83</v>
      </c>
      <c r="AN175" s="10">
        <f t="shared" si="28"/>
        <v>56.209619526202445</v>
      </c>
      <c r="AO175" s="5">
        <v>48.56</v>
      </c>
      <c r="AP175" s="10">
        <f t="shared" si="29"/>
        <v>348.60014357501797</v>
      </c>
      <c r="AR175" s="4"/>
      <c r="AS175" s="5">
        <v>2.39</v>
      </c>
      <c r="AT175" s="10">
        <f t="shared" si="30"/>
        <v>17.15721464465183</v>
      </c>
      <c r="AV175" s="4"/>
      <c r="AX175" s="4"/>
      <c r="AZ175" s="4"/>
      <c r="BA175" s="4"/>
      <c r="BB175" s="4"/>
      <c r="BC175" s="5">
        <v>348.6</v>
      </c>
      <c r="BD175" s="135" t="s">
        <v>88</v>
      </c>
      <c r="BE175" s="5">
        <v>56.2</v>
      </c>
      <c r="BF175" s="135" t="s">
        <v>544</v>
      </c>
      <c r="BG175" s="5">
        <v>41.9</v>
      </c>
      <c r="BH175" s="135" t="s">
        <v>650</v>
      </c>
      <c r="BI175" s="5" t="s">
        <v>123</v>
      </c>
      <c r="BJ175" s="5" t="s">
        <v>1248</v>
      </c>
      <c r="BK175" s="4" t="s">
        <v>586</v>
      </c>
    </row>
    <row r="176" spans="1:64" s="5" customFormat="1" ht="44.25" x14ac:dyDescent="0.8">
      <c r="A176" s="26">
        <v>175</v>
      </c>
      <c r="B176" s="2">
        <v>31359757</v>
      </c>
      <c r="C176" s="2" t="s">
        <v>9</v>
      </c>
      <c r="D176" s="2">
        <v>2019</v>
      </c>
      <c r="E176" s="2" t="s">
        <v>301</v>
      </c>
      <c r="F176" s="2" t="s">
        <v>6</v>
      </c>
      <c r="G176" s="2" t="s">
        <v>120</v>
      </c>
      <c r="H176" s="5" t="s">
        <v>68</v>
      </c>
      <c r="I176" s="5" t="s">
        <v>79</v>
      </c>
      <c r="J176" s="5">
        <v>275</v>
      </c>
      <c r="L176" s="5">
        <v>39.6</v>
      </c>
      <c r="M176" s="4" t="s">
        <v>64</v>
      </c>
      <c r="N176" s="135" t="s">
        <v>80</v>
      </c>
      <c r="O176" s="135" t="s">
        <v>1249</v>
      </c>
      <c r="P176" s="4" t="s">
        <v>87</v>
      </c>
      <c r="Q176" s="136"/>
      <c r="R176" s="4" t="s">
        <v>120</v>
      </c>
      <c r="U176" s="135" t="s">
        <v>1166</v>
      </c>
      <c r="W176" s="5">
        <v>14.9</v>
      </c>
      <c r="Z176" s="4" t="s">
        <v>77</v>
      </c>
      <c r="AA176" s="135" t="s">
        <v>78</v>
      </c>
      <c r="AB176" s="5">
        <v>1</v>
      </c>
      <c r="AC176" s="5">
        <v>11.66</v>
      </c>
      <c r="AD176" s="5">
        <v>0.51</v>
      </c>
      <c r="AE176" s="10">
        <f t="shared" si="24"/>
        <v>95.626072041166381</v>
      </c>
      <c r="AF176" s="4">
        <v>14.9</v>
      </c>
      <c r="AH176" s="4"/>
      <c r="AI176" s="5">
        <v>1.94</v>
      </c>
      <c r="AJ176" s="10">
        <f t="shared" si="26"/>
        <v>13.020134228187919</v>
      </c>
      <c r="AK176" s="5">
        <v>17.93</v>
      </c>
      <c r="AL176" s="10">
        <f t="shared" si="27"/>
        <v>120.33557046979865</v>
      </c>
      <c r="AM176" s="5">
        <v>2.64</v>
      </c>
      <c r="AN176" s="10">
        <f t="shared" si="28"/>
        <v>17.718120805369129</v>
      </c>
      <c r="AO176" s="5">
        <v>11.54</v>
      </c>
      <c r="AP176" s="10">
        <f t="shared" si="29"/>
        <v>77.449664429530202</v>
      </c>
      <c r="AR176" s="4"/>
      <c r="AS176" s="5">
        <v>5.88</v>
      </c>
      <c r="AT176" s="10">
        <f t="shared" si="30"/>
        <v>39.463087248322147</v>
      </c>
      <c r="AV176" s="4"/>
      <c r="AX176" s="4"/>
      <c r="AZ176" s="4"/>
      <c r="BA176" s="4"/>
      <c r="BB176" s="4"/>
      <c r="BC176" s="5">
        <v>120.3</v>
      </c>
      <c r="BD176" s="135" t="s">
        <v>85</v>
      </c>
      <c r="BE176" s="5">
        <v>77.400000000000006</v>
      </c>
      <c r="BF176" s="135" t="s">
        <v>88</v>
      </c>
      <c r="BG176" s="5">
        <v>39.5</v>
      </c>
      <c r="BH176" s="135" t="s">
        <v>553</v>
      </c>
      <c r="BI176" s="5" t="s">
        <v>123</v>
      </c>
      <c r="BJ176" s="5" t="s">
        <v>638</v>
      </c>
      <c r="BK176" s="4" t="s">
        <v>606</v>
      </c>
    </row>
    <row r="177" spans="1:64" s="5" customFormat="1" x14ac:dyDescent="0.8">
      <c r="A177" s="26">
        <v>176</v>
      </c>
      <c r="B177" s="2">
        <v>19914401</v>
      </c>
      <c r="C177" s="2" t="s">
        <v>12</v>
      </c>
      <c r="D177" s="2">
        <v>2010</v>
      </c>
      <c r="E177" s="2" t="s">
        <v>302</v>
      </c>
      <c r="F177" s="2" t="s">
        <v>6</v>
      </c>
      <c r="G177" s="2" t="s">
        <v>120</v>
      </c>
      <c r="H177" s="5" t="s">
        <v>62</v>
      </c>
      <c r="I177" s="5" t="s">
        <v>112</v>
      </c>
      <c r="J177" s="5">
        <v>85</v>
      </c>
      <c r="L177" s="5">
        <v>-24.5</v>
      </c>
      <c r="M177" s="4" t="s">
        <v>64</v>
      </c>
      <c r="N177" s="5" t="s">
        <v>81</v>
      </c>
      <c r="O177" s="135" t="s">
        <v>1250</v>
      </c>
      <c r="P177" s="4"/>
      <c r="Q177" s="4"/>
      <c r="R177" s="136" t="s">
        <v>120</v>
      </c>
      <c r="S177" s="135" t="s">
        <v>1251</v>
      </c>
      <c r="U177" s="135" t="s">
        <v>1252</v>
      </c>
      <c r="W177" s="5">
        <v>19.899999999999999</v>
      </c>
      <c r="Z177" s="4" t="s">
        <v>77</v>
      </c>
      <c r="AA177" s="5" t="s">
        <v>93</v>
      </c>
      <c r="AB177" s="5">
        <v>1</v>
      </c>
      <c r="AC177" s="5">
        <v>0.86</v>
      </c>
      <c r="AD177" s="5">
        <v>0.15</v>
      </c>
      <c r="AE177" s="10">
        <f t="shared" si="24"/>
        <v>82.558139534883722</v>
      </c>
      <c r="AF177" s="4">
        <v>19.899999999999999</v>
      </c>
      <c r="AH177" s="4"/>
      <c r="AJ177" s="4"/>
      <c r="AK177" s="5">
        <v>0.91</v>
      </c>
      <c r="AL177" s="10">
        <f t="shared" si="27"/>
        <v>4.5728643216080407</v>
      </c>
      <c r="AN177" s="4"/>
      <c r="AP177" s="4"/>
      <c r="AR177" s="4"/>
      <c r="AS177" s="5">
        <v>0.13</v>
      </c>
      <c r="AT177" s="10">
        <f t="shared" si="30"/>
        <v>0.65326633165829151</v>
      </c>
      <c r="AV177" s="4"/>
      <c r="AX177" s="4"/>
      <c r="AY177" s="5">
        <v>0.09</v>
      </c>
      <c r="AZ177" s="10">
        <f t="shared" si="32"/>
        <v>0.45226130653266333</v>
      </c>
      <c r="BA177" s="4"/>
      <c r="BB177" s="4"/>
      <c r="BC177" s="5">
        <v>4.5999999999999996</v>
      </c>
      <c r="BD177" s="135" t="s">
        <v>85</v>
      </c>
      <c r="BE177" s="5">
        <v>0.7</v>
      </c>
      <c r="BF177" s="135" t="s">
        <v>553</v>
      </c>
      <c r="BG177" s="5">
        <v>0.5</v>
      </c>
      <c r="BH177" s="135" t="s">
        <v>1046</v>
      </c>
      <c r="BI177" s="5" t="s">
        <v>123</v>
      </c>
      <c r="BJ177" s="5" t="s">
        <v>642</v>
      </c>
      <c r="BK177" s="4" t="s">
        <v>87</v>
      </c>
    </row>
    <row r="178" spans="1:64" s="5" customFormat="1" x14ac:dyDescent="0.8">
      <c r="A178" s="26">
        <v>177</v>
      </c>
      <c r="B178" s="2">
        <v>24731706</v>
      </c>
      <c r="C178" s="2" t="s">
        <v>15</v>
      </c>
      <c r="D178" s="2">
        <v>2014</v>
      </c>
      <c r="E178" s="2" t="s">
        <v>303</v>
      </c>
      <c r="F178" s="2" t="s">
        <v>6</v>
      </c>
      <c r="G178" s="2" t="s">
        <v>120</v>
      </c>
      <c r="H178" s="5" t="s">
        <v>68</v>
      </c>
      <c r="I178" s="5" t="s">
        <v>79</v>
      </c>
      <c r="J178" s="5">
        <v>80</v>
      </c>
      <c r="M178" s="4" t="s">
        <v>64</v>
      </c>
      <c r="N178" s="5" t="s">
        <v>80</v>
      </c>
      <c r="O178" s="135" t="s">
        <v>1253</v>
      </c>
      <c r="P178" s="4" t="s">
        <v>87</v>
      </c>
      <c r="Q178" s="4"/>
      <c r="R178" s="136" t="s">
        <v>120</v>
      </c>
      <c r="Z178" s="4" t="s">
        <v>72</v>
      </c>
      <c r="AA178" s="5" t="s">
        <v>94</v>
      </c>
      <c r="AB178" s="5">
        <v>1</v>
      </c>
      <c r="AC178" s="5">
        <v>92.87</v>
      </c>
      <c r="AD178" s="5">
        <v>0.32</v>
      </c>
      <c r="AE178" s="10">
        <f t="shared" si="24"/>
        <v>99.65543232475504</v>
      </c>
      <c r="AF178" s="4"/>
      <c r="AH178" s="4"/>
      <c r="AJ178" s="4"/>
      <c r="AL178" s="4"/>
      <c r="AN178" s="4"/>
      <c r="AP178" s="4"/>
      <c r="AR178" s="4"/>
      <c r="AT178" s="4"/>
      <c r="AV178" s="4"/>
      <c r="AX178" s="4"/>
      <c r="AZ178" s="4"/>
      <c r="BA178" s="4"/>
      <c r="BB178" s="4"/>
      <c r="BI178" s="5" t="s">
        <v>123</v>
      </c>
      <c r="BJ178" s="5" t="s">
        <v>638</v>
      </c>
      <c r="BK178" s="4" t="s">
        <v>137</v>
      </c>
    </row>
    <row r="179" spans="1:64" s="5" customFormat="1" ht="29.5" x14ac:dyDescent="0.8">
      <c r="A179" s="26">
        <v>178</v>
      </c>
      <c r="B179" s="2">
        <v>25450403</v>
      </c>
      <c r="C179" s="2" t="s">
        <v>18</v>
      </c>
      <c r="D179" s="2">
        <v>2014</v>
      </c>
      <c r="E179" s="2" t="s">
        <v>304</v>
      </c>
      <c r="F179" s="2" t="s">
        <v>6</v>
      </c>
      <c r="G179" s="2" t="s">
        <v>120</v>
      </c>
      <c r="H179" s="5" t="s">
        <v>62</v>
      </c>
      <c r="I179" s="5" t="s">
        <v>112</v>
      </c>
      <c r="J179" s="5">
        <v>436.3</v>
      </c>
      <c r="L179" s="5">
        <v>-11.94</v>
      </c>
      <c r="M179" s="4" t="s">
        <v>64</v>
      </c>
      <c r="N179" s="5" t="s">
        <v>71</v>
      </c>
      <c r="O179" s="135" t="s">
        <v>1254</v>
      </c>
      <c r="P179" s="4" t="s">
        <v>87</v>
      </c>
      <c r="Q179" s="136"/>
      <c r="R179" s="136" t="s">
        <v>120</v>
      </c>
      <c r="Z179" s="4" t="s">
        <v>77</v>
      </c>
      <c r="AA179" s="5" t="s">
        <v>78</v>
      </c>
      <c r="AB179" s="5">
        <v>1</v>
      </c>
      <c r="AC179" s="5">
        <v>1.51</v>
      </c>
      <c r="AD179" s="5">
        <v>0.94</v>
      </c>
      <c r="AE179" s="10">
        <f t="shared" si="24"/>
        <v>37.748344370860934</v>
      </c>
      <c r="AF179" s="4"/>
      <c r="AH179" s="4"/>
      <c r="AJ179" s="4"/>
      <c r="AL179" s="4"/>
      <c r="AN179" s="4"/>
      <c r="AP179" s="4"/>
      <c r="AR179" s="4"/>
      <c r="AT179" s="4"/>
      <c r="AV179" s="4"/>
      <c r="AX179" s="4"/>
      <c r="AZ179" s="4"/>
      <c r="BA179" s="4"/>
      <c r="BB179" s="4"/>
      <c r="BI179" s="5" t="s">
        <v>123</v>
      </c>
      <c r="BJ179" s="5" t="s">
        <v>1229</v>
      </c>
      <c r="BK179" s="4" t="s">
        <v>87</v>
      </c>
    </row>
    <row r="180" spans="1:64" s="5" customFormat="1" ht="29.5" x14ac:dyDescent="0.8">
      <c r="A180" s="26">
        <v>179</v>
      </c>
      <c r="B180" s="2">
        <v>23920038</v>
      </c>
      <c r="C180" s="2" t="s">
        <v>18</v>
      </c>
      <c r="D180" s="2">
        <v>2013</v>
      </c>
      <c r="E180" s="2" t="s">
        <v>305</v>
      </c>
      <c r="F180" s="2" t="s">
        <v>6</v>
      </c>
      <c r="G180" s="2" t="s">
        <v>120</v>
      </c>
      <c r="H180" s="5" t="s">
        <v>68</v>
      </c>
      <c r="I180" s="5" t="s">
        <v>79</v>
      </c>
      <c r="J180" s="5">
        <v>42.5</v>
      </c>
      <c r="M180" s="4" t="s">
        <v>64</v>
      </c>
      <c r="N180" s="5" t="s">
        <v>65</v>
      </c>
      <c r="O180" s="135" t="s">
        <v>483</v>
      </c>
      <c r="P180" s="4" t="s">
        <v>97</v>
      </c>
      <c r="Q180" s="136" t="s">
        <v>558</v>
      </c>
      <c r="R180" s="136" t="s">
        <v>120</v>
      </c>
      <c r="S180" s="135" t="s">
        <v>1255</v>
      </c>
      <c r="U180" s="135" t="s">
        <v>1256</v>
      </c>
      <c r="Z180" s="4" t="s">
        <v>77</v>
      </c>
      <c r="AA180" s="5" t="s">
        <v>73</v>
      </c>
      <c r="AB180" s="5">
        <v>1</v>
      </c>
      <c r="AE180" s="10"/>
      <c r="AF180" s="4"/>
      <c r="AH180" s="4"/>
      <c r="AJ180" s="4"/>
      <c r="AL180" s="4"/>
      <c r="AN180" s="4"/>
      <c r="AP180" s="4"/>
      <c r="AR180" s="4"/>
      <c r="AT180" s="4"/>
      <c r="AV180" s="4"/>
      <c r="AX180" s="4"/>
      <c r="AZ180" s="4"/>
      <c r="BA180" s="4"/>
      <c r="BB180" s="4"/>
      <c r="BI180" s="5" t="s">
        <v>122</v>
      </c>
      <c r="BJ180" s="5" t="s">
        <v>549</v>
      </c>
      <c r="BK180" s="4" t="s">
        <v>582</v>
      </c>
    </row>
    <row r="181" spans="1:64" s="5" customFormat="1" ht="30.25" thickBot="1" x14ac:dyDescent="0.95">
      <c r="A181" s="27">
        <v>180</v>
      </c>
      <c r="B181" s="14">
        <v>22540892</v>
      </c>
      <c r="C181" s="14" t="s">
        <v>7</v>
      </c>
      <c r="D181" s="14">
        <v>2012</v>
      </c>
      <c r="E181" s="14" t="s">
        <v>306</v>
      </c>
      <c r="F181" s="14" t="s">
        <v>6</v>
      </c>
      <c r="G181" s="14" t="s">
        <v>120</v>
      </c>
      <c r="H181" s="17" t="s">
        <v>68</v>
      </c>
      <c r="I181" s="17" t="s">
        <v>79</v>
      </c>
      <c r="J181" s="139" t="s">
        <v>1259</v>
      </c>
      <c r="K181" s="17"/>
      <c r="L181" s="137" t="s">
        <v>1260</v>
      </c>
      <c r="M181" s="15" t="s">
        <v>64</v>
      </c>
      <c r="N181" s="17" t="s">
        <v>97</v>
      </c>
      <c r="O181" s="137" t="s">
        <v>1257</v>
      </c>
      <c r="P181" s="15" t="s">
        <v>87</v>
      </c>
      <c r="Q181" s="15"/>
      <c r="R181" s="138" t="s">
        <v>120</v>
      </c>
      <c r="S181" s="17"/>
      <c r="T181" s="137" t="s">
        <v>1258</v>
      </c>
      <c r="U181" s="17"/>
      <c r="V181" s="17"/>
      <c r="W181" s="17"/>
      <c r="X181" s="17"/>
      <c r="Y181" s="17"/>
      <c r="Z181" s="15" t="s">
        <v>77</v>
      </c>
      <c r="AA181" s="17" t="s">
        <v>73</v>
      </c>
      <c r="AB181" s="17">
        <v>1</v>
      </c>
      <c r="AC181" s="17"/>
      <c r="AD181" s="17"/>
      <c r="AE181" s="19"/>
      <c r="AF181" s="15"/>
      <c r="AG181" s="17"/>
      <c r="AH181" s="15"/>
      <c r="AI181" s="17"/>
      <c r="AJ181" s="15"/>
      <c r="AK181" s="17"/>
      <c r="AL181" s="15"/>
      <c r="AM181" s="17"/>
      <c r="AN181" s="15"/>
      <c r="AO181" s="17"/>
      <c r="AP181" s="15"/>
      <c r="AQ181" s="17"/>
      <c r="AR181" s="15"/>
      <c r="AS181" s="17"/>
      <c r="AT181" s="15"/>
      <c r="AU181" s="17"/>
      <c r="AV181" s="15"/>
      <c r="AW181" s="17"/>
      <c r="AX181" s="15"/>
      <c r="AY181" s="17"/>
      <c r="AZ181" s="15"/>
      <c r="BA181" s="15"/>
      <c r="BB181" s="15"/>
      <c r="BC181" s="17"/>
      <c r="BD181" s="17"/>
      <c r="BE181" s="17"/>
      <c r="BF181" s="17"/>
      <c r="BG181" s="17"/>
      <c r="BH181" s="17"/>
      <c r="BI181" s="17" t="s">
        <v>80</v>
      </c>
      <c r="BJ181" s="17" t="s">
        <v>87</v>
      </c>
      <c r="BK181" s="15" t="s">
        <v>87</v>
      </c>
      <c r="BL181" s="17"/>
    </row>
    <row r="182" spans="1:64" s="5" customFormat="1" ht="29.5" x14ac:dyDescent="0.8">
      <c r="A182" s="26">
        <v>181</v>
      </c>
      <c r="B182" s="2">
        <v>21277019</v>
      </c>
      <c r="C182" s="2" t="s">
        <v>15</v>
      </c>
      <c r="D182" s="2">
        <v>2011</v>
      </c>
      <c r="E182" s="2" t="s">
        <v>307</v>
      </c>
      <c r="F182" s="2" t="s">
        <v>6</v>
      </c>
      <c r="G182" s="2" t="s">
        <v>120</v>
      </c>
      <c r="H182" s="5" t="s">
        <v>939</v>
      </c>
      <c r="I182" s="5" t="s">
        <v>1263</v>
      </c>
      <c r="J182" s="5">
        <v>2.6</v>
      </c>
      <c r="M182" s="4" t="s">
        <v>64</v>
      </c>
      <c r="N182" s="5" t="s">
        <v>65</v>
      </c>
      <c r="O182" s="141" t="s">
        <v>1261</v>
      </c>
      <c r="P182" s="4" t="s">
        <v>87</v>
      </c>
      <c r="Q182" s="4"/>
      <c r="R182" s="140" t="s">
        <v>120</v>
      </c>
      <c r="U182" s="141" t="s">
        <v>1262</v>
      </c>
      <c r="Z182" s="4" t="s">
        <v>77</v>
      </c>
      <c r="AA182" s="141" t="s">
        <v>88</v>
      </c>
      <c r="AB182" s="5">
        <v>1</v>
      </c>
      <c r="AE182" s="10"/>
      <c r="AF182" s="4"/>
      <c r="AH182" s="4"/>
      <c r="AJ182" s="4"/>
      <c r="AL182" s="4"/>
      <c r="AN182" s="4"/>
      <c r="AP182" s="4"/>
      <c r="AR182" s="4"/>
      <c r="AT182" s="4"/>
      <c r="AV182" s="4"/>
      <c r="AX182" s="4"/>
      <c r="AZ182" s="4"/>
      <c r="BA182" s="4"/>
      <c r="BB182" s="4"/>
      <c r="BI182" s="5" t="s">
        <v>135</v>
      </c>
      <c r="BJ182" s="5" t="s">
        <v>87</v>
      </c>
      <c r="BK182" s="4" t="s">
        <v>607</v>
      </c>
    </row>
    <row r="183" spans="1:64" s="5" customFormat="1" ht="29.5" x14ac:dyDescent="0.8">
      <c r="A183" s="26">
        <v>182</v>
      </c>
      <c r="B183" s="2">
        <v>27434031</v>
      </c>
      <c r="C183" s="2" t="s">
        <v>9</v>
      </c>
      <c r="D183" s="2">
        <v>2016</v>
      </c>
      <c r="E183" s="2" t="s">
        <v>308</v>
      </c>
      <c r="F183" s="2" t="s">
        <v>6</v>
      </c>
      <c r="G183" s="2" t="s">
        <v>120</v>
      </c>
      <c r="H183" s="5" t="s">
        <v>68</v>
      </c>
      <c r="I183" s="5" t="s">
        <v>79</v>
      </c>
      <c r="J183" s="5">
        <v>311.5</v>
      </c>
      <c r="L183" s="5">
        <v>10.6</v>
      </c>
      <c r="M183" s="4" t="s">
        <v>64</v>
      </c>
      <c r="N183" s="5" t="s">
        <v>65</v>
      </c>
      <c r="O183" s="141" t="s">
        <v>1265</v>
      </c>
      <c r="P183" s="4" t="s">
        <v>87</v>
      </c>
      <c r="Q183" s="4"/>
      <c r="R183" s="140" t="s">
        <v>120</v>
      </c>
      <c r="U183" s="141" t="s">
        <v>1266</v>
      </c>
      <c r="Z183" s="4" t="s">
        <v>77</v>
      </c>
      <c r="AA183" s="5" t="s">
        <v>78</v>
      </c>
      <c r="AB183" s="5">
        <v>1</v>
      </c>
      <c r="AE183" s="10"/>
      <c r="AF183" s="4">
        <v>65.09</v>
      </c>
      <c r="AH183" s="4"/>
      <c r="AI183" s="5">
        <v>18.989999999999998</v>
      </c>
      <c r="AJ183" s="10">
        <f t="shared" si="26"/>
        <v>29.174988477492697</v>
      </c>
      <c r="AK183" s="5">
        <v>181.74</v>
      </c>
      <c r="AL183" s="10">
        <f t="shared" si="27"/>
        <v>279.21339683515129</v>
      </c>
      <c r="AM183" s="5">
        <v>342.68</v>
      </c>
      <c r="AN183" s="10">
        <f t="shared" si="28"/>
        <v>526.47104009832537</v>
      </c>
      <c r="AO183" s="5">
        <v>104.88</v>
      </c>
      <c r="AP183" s="10">
        <f t="shared" si="29"/>
        <v>161.13074204946994</v>
      </c>
      <c r="AR183" s="4"/>
      <c r="AS183" s="5">
        <v>157.32</v>
      </c>
      <c r="AT183" s="10">
        <f t="shared" si="30"/>
        <v>241.69611307420493</v>
      </c>
      <c r="AV183" s="4"/>
      <c r="AX183" s="4"/>
      <c r="AZ183" s="4"/>
      <c r="BA183" s="4"/>
      <c r="BB183" s="4"/>
      <c r="BC183" s="5">
        <v>526.5</v>
      </c>
      <c r="BD183" s="141" t="s">
        <v>544</v>
      </c>
      <c r="BE183" s="5">
        <v>279.2</v>
      </c>
      <c r="BF183" s="141" t="s">
        <v>85</v>
      </c>
      <c r="BG183" s="5">
        <v>241.7</v>
      </c>
      <c r="BH183" s="141" t="s">
        <v>553</v>
      </c>
      <c r="BI183" s="5" t="s">
        <v>135</v>
      </c>
      <c r="BJ183" s="5" t="s">
        <v>87</v>
      </c>
      <c r="BK183" s="4" t="s">
        <v>1264</v>
      </c>
    </row>
    <row r="184" spans="1:64" s="67" customFormat="1" x14ac:dyDescent="0.8">
      <c r="A184" s="65">
        <v>183</v>
      </c>
      <c r="B184" s="66">
        <v>24990320</v>
      </c>
      <c r="C184" s="66" t="s">
        <v>13</v>
      </c>
      <c r="D184" s="66">
        <v>2014</v>
      </c>
      <c r="E184" s="66" t="s">
        <v>309</v>
      </c>
      <c r="F184" s="66" t="s">
        <v>6</v>
      </c>
      <c r="G184" s="66" t="s">
        <v>120</v>
      </c>
      <c r="M184" s="69"/>
      <c r="P184" s="69"/>
      <c r="Q184" s="69"/>
      <c r="R184" s="69"/>
      <c r="Z184" s="69"/>
      <c r="AE184" s="80"/>
      <c r="AF184" s="69"/>
      <c r="AH184" s="69"/>
      <c r="AJ184" s="69"/>
      <c r="AL184" s="69"/>
      <c r="AN184" s="69"/>
      <c r="AP184" s="69"/>
      <c r="AR184" s="69"/>
      <c r="AT184" s="69"/>
      <c r="AV184" s="69"/>
      <c r="AX184" s="69"/>
      <c r="AZ184" s="69"/>
      <c r="BA184" s="69"/>
      <c r="BB184" s="69"/>
      <c r="BK184" s="69"/>
      <c r="BL184" s="67" t="s">
        <v>926</v>
      </c>
    </row>
    <row r="185" spans="1:64" s="5" customFormat="1" x14ac:dyDescent="0.8">
      <c r="A185" s="26">
        <v>184</v>
      </c>
      <c r="B185" s="2">
        <v>26878142</v>
      </c>
      <c r="C185" s="2" t="s">
        <v>10</v>
      </c>
      <c r="D185" s="2">
        <v>2016</v>
      </c>
      <c r="E185" s="2" t="s">
        <v>310</v>
      </c>
      <c r="F185" s="2" t="s">
        <v>6</v>
      </c>
      <c r="G185" s="2" t="s">
        <v>120</v>
      </c>
      <c r="H185" s="5" t="s">
        <v>68</v>
      </c>
      <c r="I185" s="5" t="s">
        <v>79</v>
      </c>
      <c r="J185" s="5">
        <v>60</v>
      </c>
      <c r="M185" s="4" t="s">
        <v>64</v>
      </c>
      <c r="N185" s="5" t="s">
        <v>76</v>
      </c>
      <c r="O185" s="141" t="s">
        <v>1267</v>
      </c>
      <c r="P185" s="4" t="s">
        <v>87</v>
      </c>
      <c r="Q185" s="4"/>
      <c r="R185" s="4" t="s">
        <v>120</v>
      </c>
      <c r="T185" s="141" t="s">
        <v>1268</v>
      </c>
      <c r="Z185" s="4" t="s">
        <v>77</v>
      </c>
      <c r="AA185" s="5" t="s">
        <v>80</v>
      </c>
      <c r="AB185" s="5">
        <v>1</v>
      </c>
      <c r="AC185" s="5">
        <v>891.62</v>
      </c>
      <c r="AD185" s="5">
        <v>0</v>
      </c>
      <c r="AE185" s="10">
        <f t="shared" ref="AE185:AE243" si="37">(1-(AD185/AC185))*100</f>
        <v>100</v>
      </c>
      <c r="AF185" s="4">
        <v>49.76</v>
      </c>
      <c r="AH185" s="4"/>
      <c r="AJ185" s="4"/>
      <c r="AK185" s="5">
        <v>26.52</v>
      </c>
      <c r="AL185" s="10">
        <f t="shared" si="27"/>
        <v>53.29581993569132</v>
      </c>
      <c r="AN185" s="4"/>
      <c r="AO185" s="5">
        <v>31.74</v>
      </c>
      <c r="AP185" s="10">
        <f t="shared" si="29"/>
        <v>63.786173633440519</v>
      </c>
      <c r="AR185" s="4"/>
      <c r="AS185" s="5">
        <v>2.0499999999999998</v>
      </c>
      <c r="AT185" s="10">
        <f t="shared" si="30"/>
        <v>4.1197749196141471</v>
      </c>
      <c r="AV185" s="4"/>
      <c r="AX185" s="4"/>
      <c r="AZ185" s="4"/>
      <c r="BA185" s="4"/>
      <c r="BB185" s="4"/>
      <c r="BC185" s="5">
        <v>63.8</v>
      </c>
      <c r="BD185" s="141" t="s">
        <v>88</v>
      </c>
      <c r="BE185" s="5">
        <v>53.3</v>
      </c>
      <c r="BF185" s="141" t="s">
        <v>85</v>
      </c>
      <c r="BG185" s="5">
        <v>4.0999999999999996</v>
      </c>
      <c r="BH185" s="141" t="s">
        <v>553</v>
      </c>
      <c r="BI185" s="5" t="s">
        <v>123</v>
      </c>
      <c r="BJ185" s="5" t="s">
        <v>115</v>
      </c>
      <c r="BK185" s="4" t="s">
        <v>586</v>
      </c>
    </row>
    <row r="186" spans="1:64" s="5" customFormat="1" ht="29.5" x14ac:dyDescent="0.8">
      <c r="A186" s="26">
        <v>185</v>
      </c>
      <c r="B186" s="2">
        <v>24766522</v>
      </c>
      <c r="C186" s="2" t="s">
        <v>7</v>
      </c>
      <c r="D186" s="2">
        <v>2014</v>
      </c>
      <c r="E186" s="2" t="s">
        <v>311</v>
      </c>
      <c r="F186" s="2" t="s">
        <v>6</v>
      </c>
      <c r="G186" s="2" t="s">
        <v>120</v>
      </c>
      <c r="H186" s="5" t="s">
        <v>68</v>
      </c>
      <c r="I186" s="5" t="s">
        <v>79</v>
      </c>
      <c r="J186" s="5">
        <v>56.8</v>
      </c>
      <c r="M186" s="4" t="s">
        <v>64</v>
      </c>
      <c r="N186" s="5" t="s">
        <v>65</v>
      </c>
      <c r="O186" s="141" t="s">
        <v>483</v>
      </c>
      <c r="P186" s="4"/>
      <c r="Q186" s="4"/>
      <c r="R186" s="4" t="s">
        <v>120</v>
      </c>
      <c r="S186" s="141" t="s">
        <v>1269</v>
      </c>
      <c r="U186" s="141" t="s">
        <v>1270</v>
      </c>
      <c r="W186" s="5">
        <v>23.2</v>
      </c>
      <c r="Y186" s="5">
        <v>64.8</v>
      </c>
      <c r="Z186" s="4" t="s">
        <v>66</v>
      </c>
      <c r="AA186" s="5" t="s">
        <v>73</v>
      </c>
      <c r="AB186" s="5">
        <v>1</v>
      </c>
      <c r="AE186" s="10" t="e">
        <f t="shared" si="37"/>
        <v>#DIV/0!</v>
      </c>
      <c r="AF186" s="4">
        <v>23.2</v>
      </c>
      <c r="AG186" s="5">
        <v>0.27</v>
      </c>
      <c r="AH186" s="10">
        <f t="shared" si="31"/>
        <v>1.1637931034482758</v>
      </c>
      <c r="AI186" s="5">
        <v>2.44</v>
      </c>
      <c r="AJ186" s="10">
        <f t="shared" si="26"/>
        <v>10.517241379310345</v>
      </c>
      <c r="AK186" s="5">
        <v>38.520000000000003</v>
      </c>
      <c r="AL186" s="10">
        <f t="shared" si="27"/>
        <v>166.03448275862073</v>
      </c>
      <c r="AM186" s="5">
        <v>5.09</v>
      </c>
      <c r="AN186" s="10">
        <f t="shared" si="28"/>
        <v>21.939655172413794</v>
      </c>
      <c r="AO186" s="5">
        <v>0.45</v>
      </c>
      <c r="AP186" s="10">
        <f t="shared" si="29"/>
        <v>1.9396551724137931</v>
      </c>
      <c r="AR186" s="4"/>
      <c r="AS186" s="5">
        <v>0.56000000000000005</v>
      </c>
      <c r="AT186" s="10">
        <f t="shared" si="30"/>
        <v>2.4137931034482762</v>
      </c>
      <c r="AV186" s="4"/>
      <c r="AX186" s="4"/>
      <c r="AY186" s="5">
        <v>0.77</v>
      </c>
      <c r="AZ186" s="10">
        <f t="shared" si="32"/>
        <v>3.3189655172413794</v>
      </c>
      <c r="BA186" s="4">
        <v>0.42</v>
      </c>
      <c r="BB186" s="10">
        <f t="shared" si="36"/>
        <v>1.8103448275862069</v>
      </c>
      <c r="BC186" s="5">
        <v>166</v>
      </c>
      <c r="BD186" s="141" t="s">
        <v>85</v>
      </c>
      <c r="BE186" s="5">
        <v>21.9</v>
      </c>
      <c r="BF186" s="141" t="s">
        <v>544</v>
      </c>
      <c r="BG186" s="5">
        <v>10.5</v>
      </c>
      <c r="BH186" s="141" t="s">
        <v>650</v>
      </c>
      <c r="BI186" s="5" t="s">
        <v>135</v>
      </c>
      <c r="BJ186" s="5" t="s">
        <v>87</v>
      </c>
      <c r="BK186" s="4" t="s">
        <v>1271</v>
      </c>
    </row>
    <row r="187" spans="1:64" s="67" customFormat="1" ht="59" x14ac:dyDescent="0.8">
      <c r="A187" s="65">
        <v>186</v>
      </c>
      <c r="B187" s="66">
        <v>26772422</v>
      </c>
      <c r="C187" s="66" t="s">
        <v>12</v>
      </c>
      <c r="D187" s="66">
        <v>2016</v>
      </c>
      <c r="E187" s="66" t="s">
        <v>312</v>
      </c>
      <c r="F187" s="66" t="s">
        <v>6</v>
      </c>
      <c r="G187" s="66" t="s">
        <v>120</v>
      </c>
      <c r="M187" s="69"/>
      <c r="P187" s="69"/>
      <c r="Q187" s="69"/>
      <c r="R187" s="69"/>
      <c r="Z187" s="69"/>
      <c r="AE187" s="80"/>
      <c r="AF187" s="69"/>
      <c r="AH187" s="69"/>
      <c r="AJ187" s="69"/>
      <c r="AL187" s="69"/>
      <c r="AN187" s="69"/>
      <c r="AP187" s="69"/>
      <c r="AR187" s="69"/>
      <c r="AT187" s="69"/>
      <c r="AV187" s="69"/>
      <c r="AX187" s="69"/>
      <c r="AZ187" s="69"/>
      <c r="BA187" s="69"/>
      <c r="BB187" s="69"/>
      <c r="BK187" s="69"/>
      <c r="BL187" s="67" t="s">
        <v>1272</v>
      </c>
    </row>
    <row r="188" spans="1:64" s="5" customFormat="1" ht="44.25" x14ac:dyDescent="0.8">
      <c r="A188" s="26">
        <v>187</v>
      </c>
      <c r="B188" s="2">
        <v>26549201</v>
      </c>
      <c r="C188" s="2" t="s">
        <v>7</v>
      </c>
      <c r="D188" s="2">
        <v>2015</v>
      </c>
      <c r="E188" s="2" t="s">
        <v>313</v>
      </c>
      <c r="F188" s="2" t="s">
        <v>6</v>
      </c>
      <c r="G188" s="2" t="s">
        <v>120</v>
      </c>
      <c r="H188" s="5" t="s">
        <v>62</v>
      </c>
      <c r="I188" s="5" t="s">
        <v>112</v>
      </c>
      <c r="J188" s="5">
        <v>137</v>
      </c>
      <c r="M188" s="4" t="s">
        <v>64</v>
      </c>
      <c r="N188" s="5" t="s">
        <v>65</v>
      </c>
      <c r="O188" s="141" t="s">
        <v>483</v>
      </c>
      <c r="P188" s="4" t="s">
        <v>87</v>
      </c>
      <c r="Q188" s="4"/>
      <c r="R188" s="4" t="s">
        <v>120</v>
      </c>
      <c r="S188" s="141" t="s">
        <v>1274</v>
      </c>
      <c r="U188" s="141" t="s">
        <v>1273</v>
      </c>
      <c r="Z188" s="4" t="s">
        <v>77</v>
      </c>
      <c r="AA188" s="5" t="s">
        <v>78</v>
      </c>
      <c r="AB188" s="5">
        <v>1</v>
      </c>
      <c r="AC188" s="5">
        <v>2.67</v>
      </c>
      <c r="AD188" s="5">
        <v>0.05</v>
      </c>
      <c r="AE188" s="10">
        <f t="shared" si="37"/>
        <v>98.12734082397003</v>
      </c>
      <c r="AF188" s="4"/>
      <c r="AH188" s="4"/>
      <c r="AJ188" s="4"/>
      <c r="AL188" s="4"/>
      <c r="AN188" s="4"/>
      <c r="AP188" s="4"/>
      <c r="AR188" s="4"/>
      <c r="AT188" s="4"/>
      <c r="AV188" s="4"/>
      <c r="AX188" s="4"/>
      <c r="AZ188" s="4"/>
      <c r="BA188" s="4"/>
      <c r="BB188" s="4"/>
      <c r="BI188" s="5" t="s">
        <v>123</v>
      </c>
      <c r="BJ188" s="5" t="s">
        <v>634</v>
      </c>
      <c r="BK188" s="4" t="s">
        <v>87</v>
      </c>
    </row>
    <row r="189" spans="1:64" s="5" customFormat="1" ht="29.5" x14ac:dyDescent="0.8">
      <c r="A189" s="26">
        <v>188</v>
      </c>
      <c r="B189" s="2">
        <v>24704711</v>
      </c>
      <c r="C189" s="2" t="s">
        <v>18</v>
      </c>
      <c r="D189" s="2">
        <v>2014</v>
      </c>
      <c r="E189" s="2" t="s">
        <v>314</v>
      </c>
      <c r="F189" s="2" t="s">
        <v>6</v>
      </c>
      <c r="G189" s="2" t="s">
        <v>120</v>
      </c>
      <c r="H189" s="5" t="s">
        <v>68</v>
      </c>
      <c r="I189" s="5" t="s">
        <v>79</v>
      </c>
      <c r="J189" s="5">
        <v>190</v>
      </c>
      <c r="L189" s="141" t="s">
        <v>1277</v>
      </c>
      <c r="M189" s="4" t="s">
        <v>64</v>
      </c>
      <c r="N189" s="5" t="s">
        <v>101</v>
      </c>
      <c r="O189" s="141" t="s">
        <v>1275</v>
      </c>
      <c r="P189" s="4" t="s">
        <v>87</v>
      </c>
      <c r="Q189" s="4"/>
      <c r="R189" s="4" t="s">
        <v>120</v>
      </c>
      <c r="S189" s="141" t="s">
        <v>1276</v>
      </c>
      <c r="U189" s="141" t="s">
        <v>1278</v>
      </c>
      <c r="Z189" s="4" t="s">
        <v>77</v>
      </c>
      <c r="AA189" s="5" t="s">
        <v>83</v>
      </c>
      <c r="AB189" s="5">
        <v>1</v>
      </c>
      <c r="AE189" s="10"/>
      <c r="AF189" s="4"/>
      <c r="AH189" s="4"/>
      <c r="AJ189" s="4"/>
      <c r="AL189" s="4"/>
      <c r="AN189" s="4"/>
      <c r="AP189" s="4"/>
      <c r="AR189" s="4"/>
      <c r="AT189" s="4"/>
      <c r="AV189" s="4"/>
      <c r="AX189" s="4"/>
      <c r="AZ189" s="4"/>
      <c r="BA189" s="4"/>
      <c r="BB189" s="4"/>
      <c r="BI189" s="5" t="s">
        <v>122</v>
      </c>
      <c r="BJ189" s="5" t="s">
        <v>1229</v>
      </c>
      <c r="BK189" s="4" t="s">
        <v>901</v>
      </c>
    </row>
    <row r="190" spans="1:64" s="5" customFormat="1" ht="29.5" x14ac:dyDescent="0.8">
      <c r="A190" s="26">
        <v>189</v>
      </c>
      <c r="B190" s="2">
        <v>26890691</v>
      </c>
      <c r="C190" s="2" t="s">
        <v>11</v>
      </c>
      <c r="D190" s="2">
        <v>2016</v>
      </c>
      <c r="E190" s="2" t="s">
        <v>315</v>
      </c>
      <c r="F190" s="2" t="s">
        <v>6</v>
      </c>
      <c r="G190" s="2" t="s">
        <v>120</v>
      </c>
      <c r="H190" s="5" t="s">
        <v>68</v>
      </c>
      <c r="I190" s="5" t="s">
        <v>79</v>
      </c>
      <c r="J190" s="5">
        <v>64.8</v>
      </c>
      <c r="L190" s="5">
        <v>1.78</v>
      </c>
      <c r="M190" s="4" t="s">
        <v>64</v>
      </c>
      <c r="N190" s="5" t="s">
        <v>65</v>
      </c>
      <c r="O190" s="141" t="s">
        <v>483</v>
      </c>
      <c r="P190" s="4" t="s">
        <v>87</v>
      </c>
      <c r="Q190" s="4"/>
      <c r="R190" s="4" t="s">
        <v>120</v>
      </c>
      <c r="S190" s="141" t="s">
        <v>1279</v>
      </c>
      <c r="Y190" s="5">
        <v>7.8</v>
      </c>
      <c r="Z190" s="4" t="s">
        <v>77</v>
      </c>
      <c r="AA190" s="5" t="s">
        <v>78</v>
      </c>
      <c r="AB190" s="5">
        <v>1</v>
      </c>
      <c r="AE190" s="10"/>
      <c r="AF190" s="4"/>
      <c r="AH190" s="4"/>
      <c r="AJ190" s="4"/>
      <c r="AL190" s="4"/>
      <c r="AN190" s="4"/>
      <c r="AP190" s="4"/>
      <c r="AR190" s="4"/>
      <c r="AT190" s="4"/>
      <c r="AV190" s="4"/>
      <c r="AX190" s="4"/>
      <c r="AZ190" s="4"/>
      <c r="BA190" s="4"/>
      <c r="BB190" s="4"/>
      <c r="BI190" s="5" t="s">
        <v>135</v>
      </c>
      <c r="BJ190" s="5" t="s">
        <v>87</v>
      </c>
      <c r="BK190" s="4" t="s">
        <v>607</v>
      </c>
    </row>
    <row r="191" spans="1:64" s="5" customFormat="1" ht="15.5" thickBot="1" x14ac:dyDescent="0.95">
      <c r="A191" s="27">
        <v>190</v>
      </c>
      <c r="B191" s="14">
        <v>24754567</v>
      </c>
      <c r="C191" s="14" t="s">
        <v>7</v>
      </c>
      <c r="D191" s="14">
        <v>2014</v>
      </c>
      <c r="E191" s="14" t="s">
        <v>316</v>
      </c>
      <c r="F191" s="14" t="s">
        <v>6</v>
      </c>
      <c r="G191" s="14" t="s">
        <v>120</v>
      </c>
      <c r="H191" s="17" t="s">
        <v>68</v>
      </c>
      <c r="I191" s="17" t="s">
        <v>79</v>
      </c>
      <c r="J191" s="17">
        <v>59.6</v>
      </c>
      <c r="K191" s="17"/>
      <c r="L191" s="17">
        <v>-51.4</v>
      </c>
      <c r="M191" s="15" t="s">
        <v>64</v>
      </c>
      <c r="N191" s="17" t="s">
        <v>65</v>
      </c>
      <c r="O191" s="142" t="s">
        <v>1281</v>
      </c>
      <c r="P191" s="15" t="s">
        <v>87</v>
      </c>
      <c r="Q191" s="15"/>
      <c r="R191" s="15" t="s">
        <v>120</v>
      </c>
      <c r="S191" s="142" t="s">
        <v>1280</v>
      </c>
      <c r="T191" s="17"/>
      <c r="U191" s="17"/>
      <c r="V191" s="17"/>
      <c r="W191" s="17">
        <v>3.34</v>
      </c>
      <c r="X191" s="17"/>
      <c r="Y191" s="17">
        <v>5.68</v>
      </c>
      <c r="Z191" s="15" t="s">
        <v>82</v>
      </c>
      <c r="AA191" s="17" t="s">
        <v>86</v>
      </c>
      <c r="AB191" s="17">
        <v>1</v>
      </c>
      <c r="AC191" s="17"/>
      <c r="AD191" s="17"/>
      <c r="AE191" s="19"/>
      <c r="AF191" s="15">
        <v>3.34</v>
      </c>
      <c r="AG191" s="17">
        <v>0.09</v>
      </c>
      <c r="AH191" s="19">
        <f t="shared" si="31"/>
        <v>2.6946107784431139</v>
      </c>
      <c r="AI191" s="17"/>
      <c r="AJ191" s="15"/>
      <c r="AK191" s="17">
        <v>16.760000000000002</v>
      </c>
      <c r="AL191" s="19">
        <f t="shared" si="27"/>
        <v>501.79640718562882</v>
      </c>
      <c r="AM191" s="17">
        <v>39</v>
      </c>
      <c r="AN191" s="19">
        <f t="shared" si="28"/>
        <v>1167.6646706586828</v>
      </c>
      <c r="AO191" s="17"/>
      <c r="AP191" s="15"/>
      <c r="AQ191" s="17"/>
      <c r="AR191" s="15"/>
      <c r="AS191" s="17">
        <v>1.18</v>
      </c>
      <c r="AT191" s="19">
        <f t="shared" si="30"/>
        <v>35.32934131736527</v>
      </c>
      <c r="AU191" s="17"/>
      <c r="AV191" s="15"/>
      <c r="AW191" s="17"/>
      <c r="AX191" s="15"/>
      <c r="AY191" s="17"/>
      <c r="AZ191" s="15"/>
      <c r="BA191" s="15"/>
      <c r="BB191" s="15"/>
      <c r="BC191" s="17">
        <v>1167.7</v>
      </c>
      <c r="BD191" s="142" t="s">
        <v>544</v>
      </c>
      <c r="BE191" s="17">
        <v>501.8</v>
      </c>
      <c r="BF191" s="142" t="s">
        <v>85</v>
      </c>
      <c r="BG191" s="17">
        <v>35.299999999999997</v>
      </c>
      <c r="BH191" s="142" t="s">
        <v>553</v>
      </c>
      <c r="BI191" s="17" t="s">
        <v>80</v>
      </c>
      <c r="BJ191" s="17" t="s">
        <v>87</v>
      </c>
      <c r="BK191" s="15" t="s">
        <v>1264</v>
      </c>
      <c r="BL191" s="17"/>
    </row>
    <row r="192" spans="1:64" s="5" customFormat="1" ht="147.5" x14ac:dyDescent="0.8">
      <c r="A192" s="26">
        <v>191</v>
      </c>
      <c r="B192" s="2">
        <v>25184691</v>
      </c>
      <c r="C192" s="2" t="s">
        <v>7</v>
      </c>
      <c r="D192" s="2">
        <v>2014</v>
      </c>
      <c r="E192" s="2" t="s">
        <v>317</v>
      </c>
      <c r="F192" s="2" t="s">
        <v>6</v>
      </c>
      <c r="G192" s="2" t="s">
        <v>120</v>
      </c>
      <c r="H192" s="5" t="s">
        <v>68</v>
      </c>
      <c r="I192" s="5" t="s">
        <v>79</v>
      </c>
      <c r="J192" s="5">
        <v>190</v>
      </c>
      <c r="M192" s="4" t="s">
        <v>64</v>
      </c>
      <c r="N192" s="5" t="s">
        <v>100</v>
      </c>
      <c r="O192" s="141" t="s">
        <v>1282</v>
      </c>
      <c r="P192" s="4" t="s">
        <v>87</v>
      </c>
      <c r="Q192" s="140"/>
      <c r="R192" s="4" t="s">
        <v>120</v>
      </c>
      <c r="T192" s="141" t="s">
        <v>1283</v>
      </c>
      <c r="Z192" s="4" t="s">
        <v>77</v>
      </c>
      <c r="AA192" s="5" t="s">
        <v>88</v>
      </c>
      <c r="AB192" s="5">
        <v>2</v>
      </c>
      <c r="AC192" s="5">
        <v>365.51</v>
      </c>
      <c r="AD192" s="5">
        <v>32.43</v>
      </c>
      <c r="AE192" s="10">
        <f t="shared" si="37"/>
        <v>91.127465732811686</v>
      </c>
      <c r="AF192" s="4">
        <v>0.85</v>
      </c>
      <c r="AH192" s="4"/>
      <c r="AJ192" s="4"/>
      <c r="AK192" s="5">
        <v>8.0299999999999994</v>
      </c>
      <c r="AL192" s="10">
        <f t="shared" si="27"/>
        <v>944.7058823529411</v>
      </c>
      <c r="AM192" s="5">
        <v>19.149999999999999</v>
      </c>
      <c r="AN192" s="10">
        <f t="shared" si="28"/>
        <v>2252.9411764705878</v>
      </c>
      <c r="AO192" s="5">
        <v>4.33</v>
      </c>
      <c r="AP192" s="10">
        <f t="shared" si="29"/>
        <v>509.41176470588238</v>
      </c>
      <c r="AR192" s="4"/>
      <c r="AS192" s="5">
        <v>2.59</v>
      </c>
      <c r="AT192" s="10">
        <f t="shared" si="30"/>
        <v>304.70588235294116</v>
      </c>
      <c r="AV192" s="4"/>
      <c r="AX192" s="4"/>
      <c r="AZ192" s="4"/>
      <c r="BA192" s="4"/>
      <c r="BB192" s="4"/>
      <c r="BC192" s="5">
        <v>2252.9</v>
      </c>
      <c r="BD192" s="141" t="s">
        <v>544</v>
      </c>
      <c r="BE192" s="5">
        <v>944.7</v>
      </c>
      <c r="BF192" s="141" t="s">
        <v>85</v>
      </c>
      <c r="BG192" s="5">
        <v>509.4</v>
      </c>
      <c r="BH192" s="141" t="s">
        <v>88</v>
      </c>
      <c r="BI192" s="5" t="s">
        <v>123</v>
      </c>
      <c r="BJ192" s="5" t="s">
        <v>547</v>
      </c>
      <c r="BK192" s="4" t="s">
        <v>603</v>
      </c>
    </row>
    <row r="193" spans="1:64" s="5" customFormat="1" ht="29.5" x14ac:dyDescent="0.8">
      <c r="A193" s="26">
        <v>192</v>
      </c>
      <c r="B193" s="2">
        <v>17570730</v>
      </c>
      <c r="C193" s="2" t="s">
        <v>14</v>
      </c>
      <c r="D193" s="2">
        <v>2007</v>
      </c>
      <c r="E193" s="2" t="s">
        <v>318</v>
      </c>
      <c r="F193" s="2" t="s">
        <v>6</v>
      </c>
      <c r="G193" s="2" t="s">
        <v>120</v>
      </c>
      <c r="H193" s="5" t="s">
        <v>68</v>
      </c>
      <c r="I193" s="5" t="s">
        <v>84</v>
      </c>
      <c r="M193" s="4" t="s">
        <v>70</v>
      </c>
      <c r="N193" s="5" t="s">
        <v>65</v>
      </c>
      <c r="O193" s="141" t="s">
        <v>483</v>
      </c>
      <c r="P193" s="4" t="s">
        <v>87</v>
      </c>
      <c r="Q193" s="4"/>
      <c r="R193" s="4" t="s">
        <v>120</v>
      </c>
      <c r="U193" s="141" t="s">
        <v>1284</v>
      </c>
      <c r="Z193" s="4"/>
      <c r="AA193" s="5" t="s">
        <v>87</v>
      </c>
      <c r="AB193" s="5">
        <v>1</v>
      </c>
      <c r="AE193" s="10"/>
      <c r="AF193" s="4"/>
      <c r="AH193" s="4"/>
      <c r="AJ193" s="4"/>
      <c r="AL193" s="4"/>
      <c r="AN193" s="4"/>
      <c r="AP193" s="4"/>
      <c r="AR193" s="4"/>
      <c r="AT193" s="4"/>
      <c r="AV193" s="4"/>
      <c r="AX193" s="4"/>
      <c r="AZ193" s="4"/>
      <c r="BA193" s="4"/>
      <c r="BB193" s="4"/>
      <c r="BI193" s="5" t="s">
        <v>135</v>
      </c>
      <c r="BJ193" s="5" t="s">
        <v>87</v>
      </c>
      <c r="BK193" s="4" t="s">
        <v>584</v>
      </c>
    </row>
    <row r="194" spans="1:64" s="5" customFormat="1" ht="44.25" x14ac:dyDescent="0.8">
      <c r="A194" s="26">
        <v>193</v>
      </c>
      <c r="B194" s="2">
        <v>28789518</v>
      </c>
      <c r="C194" s="2" t="s">
        <v>9</v>
      </c>
      <c r="D194" s="2">
        <v>2017</v>
      </c>
      <c r="E194" s="2" t="s">
        <v>31</v>
      </c>
      <c r="F194" s="2" t="s">
        <v>6</v>
      </c>
      <c r="G194" s="2" t="s">
        <v>120</v>
      </c>
      <c r="H194" s="5" t="s">
        <v>62</v>
      </c>
      <c r="I194" s="5" t="s">
        <v>112</v>
      </c>
      <c r="J194" s="5">
        <v>110</v>
      </c>
      <c r="L194" s="5">
        <v>-21.4</v>
      </c>
      <c r="M194" s="4" t="s">
        <v>64</v>
      </c>
      <c r="N194" s="5" t="s">
        <v>65</v>
      </c>
      <c r="O194" s="143" t="s">
        <v>1286</v>
      </c>
      <c r="P194" s="4" t="s">
        <v>87</v>
      </c>
      <c r="Q194" s="4"/>
      <c r="R194" s="4" t="s">
        <v>119</v>
      </c>
      <c r="S194" s="143"/>
      <c r="U194" s="143" t="s">
        <v>1287</v>
      </c>
      <c r="Z194" s="4" t="s">
        <v>66</v>
      </c>
      <c r="AA194" s="5" t="s">
        <v>73</v>
      </c>
      <c r="AB194" s="5">
        <v>1</v>
      </c>
      <c r="AE194" s="10"/>
      <c r="AF194" s="4"/>
      <c r="AH194" s="4"/>
      <c r="AJ194" s="4"/>
      <c r="AL194" s="4"/>
      <c r="AN194" s="4"/>
      <c r="AP194" s="4"/>
      <c r="AR194" s="4"/>
      <c r="AT194" s="4"/>
      <c r="AV194" s="4"/>
      <c r="AX194" s="4"/>
      <c r="AZ194" s="4"/>
      <c r="BA194" s="4"/>
      <c r="BB194" s="4"/>
      <c r="BI194" s="5" t="s">
        <v>122</v>
      </c>
      <c r="BJ194" s="5" t="s">
        <v>1285</v>
      </c>
      <c r="BK194" s="4" t="s">
        <v>608</v>
      </c>
    </row>
    <row r="195" spans="1:64" s="5" customFormat="1" ht="44.25" x14ac:dyDescent="0.8">
      <c r="A195" s="26">
        <v>194</v>
      </c>
      <c r="B195" s="2">
        <v>27786323</v>
      </c>
      <c r="C195" s="2" t="s">
        <v>11</v>
      </c>
      <c r="D195" s="2">
        <v>2016</v>
      </c>
      <c r="E195" s="2" t="s">
        <v>319</v>
      </c>
      <c r="F195" s="2" t="s">
        <v>6</v>
      </c>
      <c r="G195" s="2" t="s">
        <v>120</v>
      </c>
      <c r="H195" s="5" t="s">
        <v>62</v>
      </c>
      <c r="I195" s="5" t="s">
        <v>112</v>
      </c>
      <c r="J195" s="5">
        <v>176</v>
      </c>
      <c r="L195" s="5">
        <v>-12.6</v>
      </c>
      <c r="M195" s="4" t="s">
        <v>64</v>
      </c>
      <c r="N195" s="143" t="s">
        <v>1470</v>
      </c>
      <c r="O195" s="143" t="s">
        <v>1156</v>
      </c>
      <c r="P195" s="4" t="s">
        <v>87</v>
      </c>
      <c r="Q195" s="4"/>
      <c r="R195" s="4" t="s">
        <v>120</v>
      </c>
      <c r="S195" s="143" t="s">
        <v>1288</v>
      </c>
      <c r="U195" s="143" t="s">
        <v>1123</v>
      </c>
      <c r="Z195" s="4" t="s">
        <v>77</v>
      </c>
      <c r="AA195" s="5" t="s">
        <v>73</v>
      </c>
      <c r="AB195" s="5">
        <v>1</v>
      </c>
      <c r="AC195" s="5">
        <v>17</v>
      </c>
      <c r="AD195" s="5">
        <v>0.06</v>
      </c>
      <c r="AE195" s="10">
        <f t="shared" si="37"/>
        <v>99.647058823529406</v>
      </c>
      <c r="AF195" s="4"/>
      <c r="AH195" s="4"/>
      <c r="AJ195" s="4"/>
      <c r="AL195" s="4"/>
      <c r="AN195" s="4"/>
      <c r="AP195" s="4"/>
      <c r="AR195" s="4"/>
      <c r="AT195" s="4"/>
      <c r="AV195" s="4"/>
      <c r="AX195" s="4"/>
      <c r="AZ195" s="4"/>
      <c r="BA195" s="4"/>
      <c r="BB195" s="4"/>
      <c r="BI195" s="5" t="s">
        <v>123</v>
      </c>
      <c r="BJ195" s="5" t="s">
        <v>549</v>
      </c>
      <c r="BK195" s="4" t="s">
        <v>87</v>
      </c>
    </row>
    <row r="196" spans="1:64" s="5" customFormat="1" ht="44.25" x14ac:dyDescent="0.8">
      <c r="A196" s="26">
        <v>195</v>
      </c>
      <c r="B196" s="2">
        <v>22951103</v>
      </c>
      <c r="C196" s="2" t="s">
        <v>15</v>
      </c>
      <c r="D196" s="2">
        <v>2012</v>
      </c>
      <c r="E196" s="2" t="s">
        <v>320</v>
      </c>
      <c r="F196" s="2" t="s">
        <v>6</v>
      </c>
      <c r="G196" s="2" t="s">
        <v>120</v>
      </c>
      <c r="H196" s="5" t="s">
        <v>68</v>
      </c>
      <c r="I196" s="5" t="s">
        <v>79</v>
      </c>
      <c r="J196" s="5">
        <v>5.6</v>
      </c>
      <c r="M196" s="4" t="s">
        <v>80</v>
      </c>
      <c r="N196" s="5" t="s">
        <v>97</v>
      </c>
      <c r="O196" s="144" t="s">
        <v>1289</v>
      </c>
      <c r="P196" s="4" t="s">
        <v>87</v>
      </c>
      <c r="Q196" s="4"/>
      <c r="R196" s="4" t="s">
        <v>120</v>
      </c>
      <c r="T196" s="144" t="s">
        <v>1290</v>
      </c>
      <c r="Z196" s="4" t="s">
        <v>77</v>
      </c>
      <c r="AA196" s="5" t="s">
        <v>73</v>
      </c>
      <c r="AB196" s="5">
        <v>5</v>
      </c>
      <c r="AE196" s="10">
        <v>64.09</v>
      </c>
      <c r="AF196" s="4">
        <v>1</v>
      </c>
      <c r="AH196" s="4"/>
      <c r="AI196" s="5">
        <v>0.18</v>
      </c>
      <c r="AJ196" s="4">
        <f t="shared" ref="AJ196:AJ257" si="38">(AI196*100)/AF196</f>
        <v>18</v>
      </c>
      <c r="AK196" s="5">
        <v>0.34</v>
      </c>
      <c r="AL196" s="4">
        <f t="shared" ref="AL196:AL257" si="39">(AK196*100)/AF196</f>
        <v>34</v>
      </c>
      <c r="AM196" s="5">
        <v>0.24</v>
      </c>
      <c r="AN196" s="4">
        <f t="shared" ref="AN196:AN257" si="40">(AM196*100)/AF196</f>
        <v>24</v>
      </c>
      <c r="AO196" s="5">
        <v>0.09</v>
      </c>
      <c r="AP196" s="4">
        <f t="shared" ref="AP196:AP257" si="41">(AO196*100)/AF196</f>
        <v>9</v>
      </c>
      <c r="AR196" s="4"/>
      <c r="AS196" s="5">
        <v>0.73</v>
      </c>
      <c r="AT196" s="4">
        <f t="shared" ref="AT196:AT257" si="42">(AS196*100)/AF196</f>
        <v>73</v>
      </c>
      <c r="AV196" s="4"/>
      <c r="AX196" s="4"/>
      <c r="AZ196" s="4"/>
      <c r="BA196" s="4"/>
      <c r="BB196" s="4"/>
      <c r="BC196" s="5">
        <v>73</v>
      </c>
      <c r="BD196" s="144" t="s">
        <v>553</v>
      </c>
      <c r="BE196" s="5">
        <v>34</v>
      </c>
      <c r="BF196" s="144" t="s">
        <v>85</v>
      </c>
      <c r="BG196" s="5">
        <v>24</v>
      </c>
      <c r="BH196" s="144" t="s">
        <v>544</v>
      </c>
      <c r="BI196" s="5" t="s">
        <v>122</v>
      </c>
      <c r="BJ196" s="5" t="s">
        <v>126</v>
      </c>
      <c r="BK196" s="4" t="s">
        <v>137</v>
      </c>
    </row>
    <row r="197" spans="1:64" s="5" customFormat="1" ht="44.25" x14ac:dyDescent="0.8">
      <c r="A197" s="26">
        <v>196</v>
      </c>
      <c r="B197" s="2">
        <v>29125688</v>
      </c>
      <c r="C197" s="2" t="s">
        <v>13</v>
      </c>
      <c r="D197" s="2">
        <v>2017</v>
      </c>
      <c r="E197" s="2" t="s">
        <v>321</v>
      </c>
      <c r="F197" s="2" t="s">
        <v>6</v>
      </c>
      <c r="G197" s="2" t="s">
        <v>120</v>
      </c>
      <c r="H197" s="5" t="s">
        <v>68</v>
      </c>
      <c r="I197" s="5" t="s">
        <v>84</v>
      </c>
      <c r="J197" s="5">
        <v>150</v>
      </c>
      <c r="L197" s="5">
        <v>-29</v>
      </c>
      <c r="M197" s="145" t="s">
        <v>64</v>
      </c>
      <c r="N197" s="5" t="s">
        <v>80</v>
      </c>
      <c r="O197" s="144" t="s">
        <v>1291</v>
      </c>
      <c r="P197" s="4" t="s">
        <v>97</v>
      </c>
      <c r="Q197" s="145" t="s">
        <v>558</v>
      </c>
      <c r="R197" s="4" t="s">
        <v>120</v>
      </c>
      <c r="T197" s="144" t="s">
        <v>1034</v>
      </c>
      <c r="Z197" s="4" t="s">
        <v>77</v>
      </c>
      <c r="AA197" s="5" t="s">
        <v>85</v>
      </c>
      <c r="AB197" s="5">
        <v>2</v>
      </c>
      <c r="AC197" s="5">
        <v>485.08</v>
      </c>
      <c r="AD197" s="5">
        <v>107.88</v>
      </c>
      <c r="AE197" s="10">
        <f t="shared" si="37"/>
        <v>77.760369423600224</v>
      </c>
      <c r="AF197" s="4"/>
      <c r="AH197" s="4"/>
      <c r="AJ197" s="4"/>
      <c r="AL197" s="4"/>
      <c r="AN197" s="4"/>
      <c r="AP197" s="4"/>
      <c r="AR197" s="4"/>
      <c r="AT197" s="4"/>
      <c r="AV197" s="4"/>
      <c r="AX197" s="4"/>
      <c r="AZ197" s="4"/>
      <c r="BA197" s="4"/>
      <c r="BB197" s="4"/>
      <c r="BI197" s="5" t="s">
        <v>122</v>
      </c>
      <c r="BJ197" s="5" t="s">
        <v>549</v>
      </c>
      <c r="BK197" s="4" t="s">
        <v>982</v>
      </c>
    </row>
    <row r="198" spans="1:64" s="5" customFormat="1" ht="29.5" x14ac:dyDescent="0.8">
      <c r="A198" s="26">
        <v>197</v>
      </c>
      <c r="B198" s="2">
        <v>23777913</v>
      </c>
      <c r="C198" s="2" t="s">
        <v>15</v>
      </c>
      <c r="D198" s="2">
        <v>2013</v>
      </c>
      <c r="E198" s="2" t="s">
        <v>322</v>
      </c>
      <c r="F198" s="2" t="s">
        <v>6</v>
      </c>
      <c r="G198" s="2" t="s">
        <v>120</v>
      </c>
      <c r="H198" s="5" t="s">
        <v>68</v>
      </c>
      <c r="I198" s="5" t="s">
        <v>79</v>
      </c>
      <c r="J198" s="5">
        <v>187.3</v>
      </c>
      <c r="L198" s="5">
        <v>-7.1</v>
      </c>
      <c r="M198" s="4" t="s">
        <v>64</v>
      </c>
      <c r="N198" s="5" t="s">
        <v>65</v>
      </c>
      <c r="O198" s="144" t="s">
        <v>1292</v>
      </c>
      <c r="P198" s="4" t="s">
        <v>87</v>
      </c>
      <c r="Q198" s="4"/>
      <c r="R198" s="4" t="s">
        <v>134</v>
      </c>
      <c r="U198" s="144" t="s">
        <v>1293</v>
      </c>
      <c r="Z198" s="4" t="s">
        <v>77</v>
      </c>
      <c r="AA198" s="5" t="s">
        <v>85</v>
      </c>
      <c r="AB198" s="5">
        <v>1</v>
      </c>
      <c r="AE198" s="10"/>
      <c r="AF198" s="4">
        <v>13.86</v>
      </c>
      <c r="AH198" s="4"/>
      <c r="AI198" s="5">
        <v>7.79</v>
      </c>
      <c r="AJ198" s="10">
        <f t="shared" si="38"/>
        <v>56.204906204906209</v>
      </c>
      <c r="AK198" s="5">
        <v>73.66</v>
      </c>
      <c r="AL198" s="10">
        <f t="shared" si="39"/>
        <v>531.45743145743143</v>
      </c>
      <c r="AM198" s="5">
        <v>256.49</v>
      </c>
      <c r="AN198" s="10">
        <f t="shared" si="40"/>
        <v>1850.5772005772008</v>
      </c>
      <c r="AO198" s="5">
        <v>25.99</v>
      </c>
      <c r="AP198" s="10">
        <f t="shared" si="41"/>
        <v>187.51803751803752</v>
      </c>
      <c r="AR198" s="4"/>
      <c r="AS198" s="5">
        <v>21.66</v>
      </c>
      <c r="AT198" s="10">
        <f t="shared" si="42"/>
        <v>156.27705627705629</v>
      </c>
      <c r="AV198" s="4"/>
      <c r="AX198" s="4"/>
      <c r="AZ198" s="4"/>
      <c r="BA198" s="4"/>
      <c r="BB198" s="4"/>
      <c r="BC198" s="5">
        <v>1850.6</v>
      </c>
      <c r="BD198" s="144" t="s">
        <v>544</v>
      </c>
      <c r="BE198" s="5">
        <v>531.5</v>
      </c>
      <c r="BF198" s="144" t="s">
        <v>85</v>
      </c>
      <c r="BG198" s="5">
        <v>487.5</v>
      </c>
      <c r="BH198" s="144" t="s">
        <v>88</v>
      </c>
      <c r="BI198" s="5" t="s">
        <v>80</v>
      </c>
      <c r="BJ198" s="144" t="s">
        <v>634</v>
      </c>
      <c r="BK198" s="4" t="s">
        <v>87</v>
      </c>
    </row>
    <row r="199" spans="1:64" s="5" customFormat="1" x14ac:dyDescent="0.8">
      <c r="A199" s="26">
        <v>198</v>
      </c>
      <c r="B199" s="2">
        <v>23467400</v>
      </c>
      <c r="C199" s="2" t="s">
        <v>11</v>
      </c>
      <c r="D199" s="2">
        <v>2013</v>
      </c>
      <c r="E199" s="2" t="s">
        <v>323</v>
      </c>
      <c r="F199" s="2" t="s">
        <v>6</v>
      </c>
      <c r="G199" s="2" t="s">
        <v>120</v>
      </c>
      <c r="H199" s="5" t="s">
        <v>68</v>
      </c>
      <c r="I199" s="5" t="s">
        <v>79</v>
      </c>
      <c r="M199" s="4" t="s">
        <v>64</v>
      </c>
      <c r="N199" s="5" t="s">
        <v>80</v>
      </c>
      <c r="O199" s="144" t="s">
        <v>1295</v>
      </c>
      <c r="P199" s="4" t="s">
        <v>87</v>
      </c>
      <c r="Q199" s="4"/>
      <c r="R199" s="4" t="s">
        <v>134</v>
      </c>
      <c r="U199" s="144" t="s">
        <v>1294</v>
      </c>
      <c r="X199" s="5">
        <v>1.7</v>
      </c>
      <c r="Y199" s="5">
        <v>6.7</v>
      </c>
      <c r="Z199" s="4" t="s">
        <v>77</v>
      </c>
      <c r="AA199" s="5" t="s">
        <v>83</v>
      </c>
      <c r="AB199" s="5">
        <v>1</v>
      </c>
      <c r="AE199" s="10"/>
      <c r="AF199" s="4">
        <v>6618.75</v>
      </c>
      <c r="AH199" s="4"/>
      <c r="AI199" s="5">
        <v>2077.2199999999998</v>
      </c>
      <c r="AJ199" s="10">
        <f t="shared" si="38"/>
        <v>31.38387157695939</v>
      </c>
      <c r="AK199" s="5">
        <v>51591</v>
      </c>
      <c r="AL199" s="10">
        <f t="shared" si="39"/>
        <v>779.46742209631725</v>
      </c>
      <c r="AM199" s="5">
        <v>96806</v>
      </c>
      <c r="AN199" s="10">
        <f t="shared" si="40"/>
        <v>1462.6024551463645</v>
      </c>
      <c r="AO199" s="5">
        <v>10288</v>
      </c>
      <c r="AP199" s="10">
        <f t="shared" si="41"/>
        <v>155.43720491029273</v>
      </c>
      <c r="AQ199" s="5">
        <v>656</v>
      </c>
      <c r="AR199" s="10">
        <f t="shared" ref="AR199:AR245" si="43">(AQ199*100)/AF199</f>
        <v>9.9112370160528798</v>
      </c>
      <c r="AS199" s="5">
        <v>1536</v>
      </c>
      <c r="AT199" s="10">
        <f t="shared" si="42"/>
        <v>23.206798866855525</v>
      </c>
      <c r="AV199" s="4"/>
      <c r="AX199" s="4"/>
      <c r="AZ199" s="4"/>
      <c r="BA199" s="4"/>
      <c r="BB199" s="4"/>
      <c r="BC199" s="5">
        <v>1462.6</v>
      </c>
      <c r="BD199" s="144" t="s">
        <v>544</v>
      </c>
      <c r="BE199" s="5">
        <v>779.5</v>
      </c>
      <c r="BF199" s="144" t="s">
        <v>85</v>
      </c>
      <c r="BG199" s="5">
        <v>153.4</v>
      </c>
      <c r="BH199" s="144" t="s">
        <v>88</v>
      </c>
      <c r="BI199" s="5" t="s">
        <v>135</v>
      </c>
      <c r="BJ199" s="5" t="s">
        <v>87</v>
      </c>
      <c r="BK199" s="4" t="s">
        <v>608</v>
      </c>
    </row>
    <row r="200" spans="1:64" s="5" customFormat="1" x14ac:dyDescent="0.8">
      <c r="A200" s="26">
        <v>199</v>
      </c>
      <c r="B200" s="2">
        <v>19072129</v>
      </c>
      <c r="C200" s="2" t="s">
        <v>14</v>
      </c>
      <c r="D200" s="2">
        <v>2009</v>
      </c>
      <c r="E200" s="2" t="s">
        <v>324</v>
      </c>
      <c r="F200" s="2" t="s">
        <v>6</v>
      </c>
      <c r="G200" s="2" t="s">
        <v>120</v>
      </c>
      <c r="H200" s="5" t="s">
        <v>68</v>
      </c>
      <c r="I200" s="5" t="s">
        <v>79</v>
      </c>
      <c r="M200" s="4" t="s">
        <v>70</v>
      </c>
      <c r="N200" s="5" t="s">
        <v>101</v>
      </c>
      <c r="O200" s="144" t="s">
        <v>1296</v>
      </c>
      <c r="P200" s="4" t="s">
        <v>87</v>
      </c>
      <c r="Q200" s="4"/>
      <c r="R200" s="4" t="s">
        <v>120</v>
      </c>
      <c r="U200" s="144" t="s">
        <v>1107</v>
      </c>
      <c r="Z200" s="4" t="s">
        <v>77</v>
      </c>
      <c r="AA200" s="5" t="s">
        <v>73</v>
      </c>
      <c r="AB200" s="5">
        <v>1</v>
      </c>
      <c r="AE200" s="10"/>
      <c r="AF200" s="4"/>
      <c r="AH200" s="4"/>
      <c r="AJ200" s="4"/>
      <c r="AL200" s="4"/>
      <c r="AN200" s="4"/>
      <c r="AP200" s="4"/>
      <c r="AR200" s="4"/>
      <c r="AT200" s="4"/>
      <c r="AV200" s="4"/>
      <c r="AX200" s="4"/>
      <c r="AZ200" s="4"/>
      <c r="BA200" s="4"/>
      <c r="BB200" s="4"/>
      <c r="BI200" s="5" t="s">
        <v>123</v>
      </c>
      <c r="BJ200" s="5" t="s">
        <v>1229</v>
      </c>
      <c r="BK200" s="4" t="s">
        <v>87</v>
      </c>
    </row>
    <row r="201" spans="1:64" s="5" customFormat="1" ht="30.25" thickBot="1" x14ac:dyDescent="0.95">
      <c r="A201" s="27">
        <v>200</v>
      </c>
      <c r="B201" s="14">
        <v>26264644</v>
      </c>
      <c r="C201" s="14" t="s">
        <v>15</v>
      </c>
      <c r="D201" s="14">
        <v>2015</v>
      </c>
      <c r="E201" s="14" t="s">
        <v>325</v>
      </c>
      <c r="F201" s="14" t="s">
        <v>6</v>
      </c>
      <c r="G201" s="14" t="s">
        <v>120</v>
      </c>
      <c r="H201" s="17" t="s">
        <v>68</v>
      </c>
      <c r="I201" s="17" t="s">
        <v>79</v>
      </c>
      <c r="J201" s="17">
        <v>53.2</v>
      </c>
      <c r="K201" s="17"/>
      <c r="L201" s="17">
        <v>48.3</v>
      </c>
      <c r="M201" s="15" t="s">
        <v>64</v>
      </c>
      <c r="N201" s="146" t="s">
        <v>672</v>
      </c>
      <c r="O201" s="146" t="s">
        <v>1297</v>
      </c>
      <c r="P201" s="15" t="s">
        <v>80</v>
      </c>
      <c r="Q201" s="147" t="s">
        <v>1298</v>
      </c>
      <c r="R201" s="15" t="s">
        <v>120</v>
      </c>
      <c r="S201" s="146" t="s">
        <v>1280</v>
      </c>
      <c r="T201" s="146" t="s">
        <v>1299</v>
      </c>
      <c r="U201" s="17"/>
      <c r="V201" s="146" t="s">
        <v>1300</v>
      </c>
      <c r="W201" s="17"/>
      <c r="X201" s="17"/>
      <c r="Y201" s="17"/>
      <c r="Z201" s="15" t="s">
        <v>77</v>
      </c>
      <c r="AA201" s="17" t="s">
        <v>90</v>
      </c>
      <c r="AB201" s="17">
        <v>1</v>
      </c>
      <c r="AC201" s="17">
        <v>1150</v>
      </c>
      <c r="AD201" s="17">
        <v>0</v>
      </c>
      <c r="AE201" s="19">
        <f t="shared" si="37"/>
        <v>100</v>
      </c>
      <c r="AF201" s="15">
        <v>11.07</v>
      </c>
      <c r="AG201" s="17">
        <v>1.97</v>
      </c>
      <c r="AH201" s="19">
        <f t="shared" ref="AH201:AH257" si="44">(AG201*100)/AF201</f>
        <v>17.795844625112917</v>
      </c>
      <c r="AI201" s="17">
        <v>2.17</v>
      </c>
      <c r="AJ201" s="19">
        <f t="shared" si="38"/>
        <v>19.602529358626921</v>
      </c>
      <c r="AK201" s="17">
        <v>15.31</v>
      </c>
      <c r="AL201" s="19">
        <f t="shared" si="39"/>
        <v>138.30171635049683</v>
      </c>
      <c r="AM201" s="17">
        <v>13.11</v>
      </c>
      <c r="AN201" s="19">
        <f t="shared" si="40"/>
        <v>118.42818428184282</v>
      </c>
      <c r="AO201" s="17">
        <v>16.09</v>
      </c>
      <c r="AP201" s="19">
        <f t="shared" si="41"/>
        <v>145.34778681120144</v>
      </c>
      <c r="AQ201" s="17">
        <v>0.68</v>
      </c>
      <c r="AR201" s="19">
        <f t="shared" si="43"/>
        <v>6.1427280939476061</v>
      </c>
      <c r="AS201" s="17">
        <v>4.3099999999999996</v>
      </c>
      <c r="AT201" s="19">
        <f t="shared" si="42"/>
        <v>38.934056007226729</v>
      </c>
      <c r="AU201" s="17"/>
      <c r="AV201" s="15"/>
      <c r="AW201" s="17"/>
      <c r="AX201" s="15"/>
      <c r="AY201" s="17">
        <v>12.46</v>
      </c>
      <c r="AZ201" s="19">
        <f t="shared" ref="AZ201:AZ245" si="45">(AY201*100)/AF201</f>
        <v>112.55645889792231</v>
      </c>
      <c r="BA201" s="15">
        <v>7.06</v>
      </c>
      <c r="BB201" s="19">
        <f t="shared" ref="BB201:BB245" si="46">(BA201*100)/AF201</f>
        <v>63.775971093044262</v>
      </c>
      <c r="BC201" s="17">
        <v>145.30000000000001</v>
      </c>
      <c r="BD201" s="146" t="s">
        <v>88</v>
      </c>
      <c r="BE201" s="17">
        <v>138.30000000000001</v>
      </c>
      <c r="BF201" s="146" t="s">
        <v>85</v>
      </c>
      <c r="BG201" s="17">
        <v>118.4</v>
      </c>
      <c r="BH201" s="146" t="s">
        <v>544</v>
      </c>
      <c r="BI201" s="17" t="s">
        <v>123</v>
      </c>
      <c r="BJ201" s="17" t="s">
        <v>634</v>
      </c>
      <c r="BK201" s="15" t="s">
        <v>137</v>
      </c>
      <c r="BL201" s="17"/>
    </row>
    <row r="202" spans="1:64" s="5" customFormat="1" ht="29.5" x14ac:dyDescent="0.8">
      <c r="A202" s="26">
        <v>201</v>
      </c>
      <c r="B202" s="2">
        <v>27070992</v>
      </c>
      <c r="C202" s="2" t="s">
        <v>15</v>
      </c>
      <c r="D202" s="2">
        <v>2016</v>
      </c>
      <c r="E202" s="2" t="s">
        <v>326</v>
      </c>
      <c r="F202" s="2" t="s">
        <v>6</v>
      </c>
      <c r="G202" s="2" t="s">
        <v>120</v>
      </c>
      <c r="H202" s="5" t="s">
        <v>68</v>
      </c>
      <c r="I202" s="5" t="s">
        <v>79</v>
      </c>
      <c r="J202" s="5">
        <v>215.2</v>
      </c>
      <c r="L202" s="5">
        <v>-7.2</v>
      </c>
      <c r="M202" s="4" t="s">
        <v>64</v>
      </c>
      <c r="N202" s="5" t="s">
        <v>65</v>
      </c>
      <c r="O202" s="144" t="s">
        <v>1302</v>
      </c>
      <c r="P202" s="4" t="s">
        <v>80</v>
      </c>
      <c r="Q202" s="145" t="s">
        <v>1301</v>
      </c>
      <c r="R202" s="4" t="s">
        <v>120</v>
      </c>
      <c r="S202" s="144" t="s">
        <v>1303</v>
      </c>
      <c r="T202" s="144" t="s">
        <v>1304</v>
      </c>
      <c r="Z202" s="4" t="s">
        <v>77</v>
      </c>
      <c r="AA202" s="5" t="s">
        <v>73</v>
      </c>
      <c r="AB202" s="5">
        <v>1</v>
      </c>
      <c r="AC202" s="5">
        <v>147.27000000000001</v>
      </c>
      <c r="AD202" s="5">
        <v>25.89</v>
      </c>
      <c r="AE202" s="10">
        <f t="shared" si="37"/>
        <v>82.420044815644729</v>
      </c>
      <c r="AF202" s="4">
        <v>59.54</v>
      </c>
      <c r="AH202" s="4"/>
      <c r="AI202" s="5">
        <v>5.35</v>
      </c>
      <c r="AJ202" s="10">
        <f t="shared" si="38"/>
        <v>8.9855559287873703</v>
      </c>
      <c r="AK202" s="5">
        <v>69.86</v>
      </c>
      <c r="AL202" s="10">
        <f t="shared" si="39"/>
        <v>117.3328854551562</v>
      </c>
      <c r="AM202" s="5">
        <v>0.92</v>
      </c>
      <c r="AN202" s="10">
        <f t="shared" si="40"/>
        <v>1.5451797111185757</v>
      </c>
      <c r="AO202" s="5">
        <v>18.059999999999999</v>
      </c>
      <c r="AP202" s="10">
        <f t="shared" si="41"/>
        <v>30.332549546523342</v>
      </c>
      <c r="AR202" s="4"/>
      <c r="AS202" s="5">
        <v>28.76</v>
      </c>
      <c r="AT202" s="10">
        <f t="shared" si="42"/>
        <v>48.303661404098087</v>
      </c>
      <c r="AV202" s="4"/>
      <c r="AX202" s="4"/>
      <c r="AZ202" s="4"/>
      <c r="BA202" s="4"/>
      <c r="BB202" s="4"/>
      <c r="BC202" s="5">
        <v>117.3</v>
      </c>
      <c r="BD202" s="144" t="s">
        <v>85</v>
      </c>
      <c r="BE202" s="5">
        <v>48.3</v>
      </c>
      <c r="BF202" s="144" t="s">
        <v>553</v>
      </c>
      <c r="BG202" s="5">
        <v>30.3</v>
      </c>
      <c r="BH202" s="144" t="s">
        <v>88</v>
      </c>
      <c r="BI202" s="5" t="s">
        <v>123</v>
      </c>
      <c r="BJ202" s="5" t="s">
        <v>549</v>
      </c>
      <c r="BK202" s="4" t="s">
        <v>137</v>
      </c>
    </row>
    <row r="203" spans="1:64" s="5" customFormat="1" ht="29.5" x14ac:dyDescent="0.8">
      <c r="A203" s="26">
        <v>202</v>
      </c>
      <c r="B203" s="2">
        <v>30277241</v>
      </c>
      <c r="C203" s="2" t="s">
        <v>11</v>
      </c>
      <c r="D203" s="2">
        <v>2018</v>
      </c>
      <c r="E203" s="2" t="s">
        <v>327</v>
      </c>
      <c r="F203" s="2" t="s">
        <v>6</v>
      </c>
      <c r="G203" s="2" t="s">
        <v>120</v>
      </c>
      <c r="H203" s="5" t="s">
        <v>68</v>
      </c>
      <c r="I203" s="5" t="s">
        <v>79</v>
      </c>
      <c r="L203" s="5">
        <v>22.1</v>
      </c>
      <c r="M203" s="4" t="s">
        <v>80</v>
      </c>
      <c r="N203" s="5" t="s">
        <v>97</v>
      </c>
      <c r="O203" s="144" t="s">
        <v>1306</v>
      </c>
      <c r="P203" s="4" t="s">
        <v>87</v>
      </c>
      <c r="Q203" s="4"/>
      <c r="R203" s="4" t="s">
        <v>1466</v>
      </c>
      <c r="S203" s="163" t="s">
        <v>1305</v>
      </c>
      <c r="T203" s="144" t="s">
        <v>1095</v>
      </c>
      <c r="U203" s="144" t="s">
        <v>1107</v>
      </c>
      <c r="Z203" s="4" t="s">
        <v>66</v>
      </c>
      <c r="AA203" s="5" t="s">
        <v>73</v>
      </c>
      <c r="AB203" s="5">
        <v>1</v>
      </c>
      <c r="AC203" s="5">
        <v>4.34</v>
      </c>
      <c r="AD203" s="5">
        <v>0.52</v>
      </c>
      <c r="AE203" s="10">
        <f t="shared" si="37"/>
        <v>88.018433179723502</v>
      </c>
      <c r="AF203" s="4"/>
      <c r="AH203" s="4"/>
      <c r="AJ203" s="4"/>
      <c r="AL203" s="4"/>
      <c r="AN203" s="4"/>
      <c r="AP203" s="4"/>
      <c r="AR203" s="4"/>
      <c r="AT203" s="4"/>
      <c r="AV203" s="4"/>
      <c r="AX203" s="4"/>
      <c r="AZ203" s="4"/>
      <c r="BA203" s="4"/>
      <c r="BB203" s="4"/>
      <c r="BI203" s="5" t="s">
        <v>122</v>
      </c>
      <c r="BJ203" s="5" t="s">
        <v>549</v>
      </c>
      <c r="BK203" s="4" t="s">
        <v>1106</v>
      </c>
    </row>
    <row r="204" spans="1:64" s="5" customFormat="1" ht="44.25" x14ac:dyDescent="0.8">
      <c r="A204" s="26">
        <v>203</v>
      </c>
      <c r="B204" s="2">
        <v>27356586</v>
      </c>
      <c r="C204" s="2" t="s">
        <v>9</v>
      </c>
      <c r="D204" s="2">
        <v>2016</v>
      </c>
      <c r="E204" s="2" t="s">
        <v>328</v>
      </c>
      <c r="F204" s="2" t="s">
        <v>6</v>
      </c>
      <c r="G204" s="2" t="s">
        <v>120</v>
      </c>
      <c r="H204" s="5" t="s">
        <v>62</v>
      </c>
      <c r="I204" s="5" t="s">
        <v>112</v>
      </c>
      <c r="J204" s="5">
        <v>227</v>
      </c>
      <c r="L204" s="5">
        <v>-22</v>
      </c>
      <c r="M204" s="4" t="s">
        <v>64</v>
      </c>
      <c r="N204" s="5" t="s">
        <v>97</v>
      </c>
      <c r="O204" s="144" t="s">
        <v>1307</v>
      </c>
      <c r="P204" s="4" t="s">
        <v>87</v>
      </c>
      <c r="Q204" s="4"/>
      <c r="R204" s="4" t="s">
        <v>120</v>
      </c>
      <c r="U204" s="144" t="s">
        <v>1309</v>
      </c>
      <c r="Z204" s="4" t="s">
        <v>77</v>
      </c>
      <c r="AA204" s="5" t="s">
        <v>73</v>
      </c>
      <c r="AB204" s="5">
        <v>1</v>
      </c>
      <c r="AC204" s="5">
        <v>5.72</v>
      </c>
      <c r="AD204" s="5">
        <v>4.46</v>
      </c>
      <c r="AE204" s="10">
        <f t="shared" si="37"/>
        <v>22.027972027972019</v>
      </c>
      <c r="AF204" s="4"/>
      <c r="AH204" s="4"/>
      <c r="AJ204" s="4"/>
      <c r="AL204" s="4"/>
      <c r="AN204" s="4"/>
      <c r="AP204" s="4"/>
      <c r="AR204" s="4"/>
      <c r="AT204" s="4"/>
      <c r="AV204" s="4"/>
      <c r="AX204" s="4"/>
      <c r="AZ204" s="4"/>
      <c r="BA204" s="4"/>
      <c r="BB204" s="4"/>
      <c r="BI204" s="5" t="s">
        <v>123</v>
      </c>
      <c r="BJ204" s="5" t="s">
        <v>549</v>
      </c>
      <c r="BK204" s="4" t="s">
        <v>586</v>
      </c>
      <c r="BL204" s="144" t="s">
        <v>1308</v>
      </c>
    </row>
    <row r="205" spans="1:64" s="5" customFormat="1" ht="29.5" x14ac:dyDescent="0.8">
      <c r="A205" s="26">
        <v>204</v>
      </c>
      <c r="B205" s="2">
        <v>24673744</v>
      </c>
      <c r="C205" s="2" t="s">
        <v>9</v>
      </c>
      <c r="D205" s="2">
        <v>2014</v>
      </c>
      <c r="E205" s="2" t="s">
        <v>329</v>
      </c>
      <c r="F205" s="2" t="s">
        <v>6</v>
      </c>
      <c r="G205" s="2" t="s">
        <v>120</v>
      </c>
      <c r="H205" s="5" t="s">
        <v>68</v>
      </c>
      <c r="I205" s="5" t="s">
        <v>79</v>
      </c>
      <c r="J205" s="5">
        <v>86</v>
      </c>
      <c r="K205" s="144" t="s">
        <v>1311</v>
      </c>
      <c r="L205" s="5">
        <v>-10</v>
      </c>
      <c r="M205" s="4" t="s">
        <v>70</v>
      </c>
      <c r="N205" s="144" t="s">
        <v>65</v>
      </c>
      <c r="O205" s="144" t="s">
        <v>1310</v>
      </c>
      <c r="P205" s="4" t="s">
        <v>87</v>
      </c>
      <c r="Q205" s="4"/>
      <c r="R205" s="4" t="s">
        <v>120</v>
      </c>
      <c r="U205" s="144" t="s">
        <v>1312</v>
      </c>
      <c r="W205" s="5">
        <v>13.9</v>
      </c>
      <c r="Y205" s="5">
        <v>10.3</v>
      </c>
      <c r="Z205" s="4" t="s">
        <v>77</v>
      </c>
      <c r="AA205" s="5" t="s">
        <v>86</v>
      </c>
      <c r="AB205" s="5">
        <v>1</v>
      </c>
      <c r="AE205" s="10">
        <v>100</v>
      </c>
      <c r="AF205" s="4">
        <v>13.9</v>
      </c>
      <c r="AH205" s="4"/>
      <c r="AI205" s="5">
        <v>4.57</v>
      </c>
      <c r="AJ205" s="10">
        <f t="shared" si="38"/>
        <v>32.877697841726615</v>
      </c>
      <c r="AK205" s="5">
        <v>14.95</v>
      </c>
      <c r="AL205" s="10">
        <f t="shared" si="39"/>
        <v>107.55395683453237</v>
      </c>
      <c r="AM205" s="5">
        <v>39.93</v>
      </c>
      <c r="AN205" s="10">
        <f t="shared" si="40"/>
        <v>287.26618705035969</v>
      </c>
      <c r="AO205" s="5">
        <v>3.75</v>
      </c>
      <c r="AP205" s="10">
        <f t="shared" si="41"/>
        <v>26.978417266187051</v>
      </c>
      <c r="AR205" s="4"/>
      <c r="AS205" s="5">
        <v>3.69</v>
      </c>
      <c r="AT205" s="10">
        <f t="shared" si="42"/>
        <v>26.546762589928058</v>
      </c>
      <c r="AV205" s="4"/>
      <c r="AX205" s="4"/>
      <c r="AZ205" s="4"/>
      <c r="BA205" s="4"/>
      <c r="BB205" s="4"/>
      <c r="BC205" s="5">
        <v>287.3</v>
      </c>
      <c r="BD205" s="144" t="s">
        <v>544</v>
      </c>
      <c r="BE205" s="5">
        <v>107.6</v>
      </c>
      <c r="BF205" s="144" t="s">
        <v>85</v>
      </c>
      <c r="BG205" s="5">
        <v>32.9</v>
      </c>
      <c r="BH205" s="144" t="s">
        <v>650</v>
      </c>
      <c r="BI205" s="5" t="s">
        <v>123</v>
      </c>
      <c r="BJ205" s="5" t="s">
        <v>634</v>
      </c>
      <c r="BK205" s="4" t="s">
        <v>87</v>
      </c>
    </row>
    <row r="206" spans="1:64" s="5" customFormat="1" x14ac:dyDescent="0.8">
      <c r="A206" s="26">
        <v>205</v>
      </c>
      <c r="B206" s="2">
        <v>26757746</v>
      </c>
      <c r="C206" s="2" t="s">
        <v>11</v>
      </c>
      <c r="D206" s="2">
        <v>2016</v>
      </c>
      <c r="E206" s="2" t="s">
        <v>330</v>
      </c>
      <c r="F206" s="2" t="s">
        <v>6</v>
      </c>
      <c r="G206" s="2" t="s">
        <v>120</v>
      </c>
      <c r="H206" s="5" t="s">
        <v>68</v>
      </c>
      <c r="I206" s="5" t="s">
        <v>79</v>
      </c>
      <c r="J206" s="5">
        <v>30</v>
      </c>
      <c r="L206" s="5">
        <v>0.8</v>
      </c>
      <c r="M206" s="4" t="s">
        <v>64</v>
      </c>
      <c r="N206" s="5" t="s">
        <v>101</v>
      </c>
      <c r="O206" s="144" t="s">
        <v>1275</v>
      </c>
      <c r="P206" s="4" t="s">
        <v>87</v>
      </c>
      <c r="Q206" s="4"/>
      <c r="R206" s="145" t="s">
        <v>120</v>
      </c>
      <c r="U206" s="144" t="s">
        <v>1313</v>
      </c>
      <c r="Z206" s="4" t="s">
        <v>77</v>
      </c>
      <c r="AA206" s="5" t="s">
        <v>80</v>
      </c>
      <c r="AB206" s="5">
        <v>1</v>
      </c>
      <c r="AE206" s="10"/>
      <c r="AF206" s="4"/>
      <c r="AH206" s="4"/>
      <c r="AJ206" s="4"/>
      <c r="AL206" s="4"/>
      <c r="AN206" s="4"/>
      <c r="AP206" s="4"/>
      <c r="AR206" s="4"/>
      <c r="AT206" s="4"/>
      <c r="AV206" s="4"/>
      <c r="AX206" s="4"/>
      <c r="AZ206" s="4"/>
      <c r="BA206" s="4"/>
      <c r="BB206" s="4"/>
      <c r="BI206" s="5" t="s">
        <v>123</v>
      </c>
      <c r="BJ206" s="5" t="s">
        <v>642</v>
      </c>
      <c r="BK206" s="4" t="s">
        <v>87</v>
      </c>
    </row>
    <row r="207" spans="1:64" s="5" customFormat="1" x14ac:dyDescent="0.8">
      <c r="A207" s="26">
        <v>206</v>
      </c>
      <c r="B207" s="2">
        <v>23360442</v>
      </c>
      <c r="C207" s="2" t="s">
        <v>14</v>
      </c>
      <c r="D207" s="2">
        <v>2013</v>
      </c>
      <c r="E207" s="2" t="s">
        <v>331</v>
      </c>
      <c r="F207" s="2" t="s">
        <v>6</v>
      </c>
      <c r="G207" s="2" t="s">
        <v>120</v>
      </c>
      <c r="H207" s="5" t="s">
        <v>68</v>
      </c>
      <c r="I207" s="5" t="s">
        <v>79</v>
      </c>
      <c r="J207" s="5">
        <v>33</v>
      </c>
      <c r="M207" s="4" t="s">
        <v>107</v>
      </c>
      <c r="N207" s="5" t="s">
        <v>65</v>
      </c>
      <c r="O207" s="144" t="s">
        <v>483</v>
      </c>
      <c r="P207" s="4" t="s">
        <v>87</v>
      </c>
      <c r="Q207" s="4"/>
      <c r="R207" s="4" t="s">
        <v>120</v>
      </c>
      <c r="S207" s="144" t="s">
        <v>1314</v>
      </c>
      <c r="U207" s="144" t="s">
        <v>1315</v>
      </c>
      <c r="W207" s="5">
        <v>15.3</v>
      </c>
      <c r="Z207" s="4" t="s">
        <v>66</v>
      </c>
      <c r="AA207" s="5" t="s">
        <v>73</v>
      </c>
      <c r="AB207" s="5">
        <v>1</v>
      </c>
      <c r="AE207" s="10"/>
      <c r="AF207" s="4">
        <v>15.3</v>
      </c>
      <c r="AG207" s="5">
        <v>0.56999999999999995</v>
      </c>
      <c r="AH207" s="10">
        <f t="shared" si="44"/>
        <v>3.7254901960784306</v>
      </c>
      <c r="AI207" s="5">
        <v>1.64</v>
      </c>
      <c r="AJ207" s="10">
        <f t="shared" si="38"/>
        <v>10.718954248366012</v>
      </c>
      <c r="AK207" s="5">
        <v>64.55</v>
      </c>
      <c r="AL207" s="10">
        <f t="shared" si="39"/>
        <v>421.89542483660131</v>
      </c>
      <c r="AM207" s="5">
        <v>31.04</v>
      </c>
      <c r="AN207" s="10">
        <f t="shared" si="40"/>
        <v>202.87581699346404</v>
      </c>
      <c r="AO207" s="5">
        <v>1.95</v>
      </c>
      <c r="AP207" s="10">
        <f t="shared" si="41"/>
        <v>12.745098039215685</v>
      </c>
      <c r="AR207" s="4"/>
      <c r="AS207" s="5">
        <v>4.9800000000000004</v>
      </c>
      <c r="AT207" s="10">
        <f t="shared" si="42"/>
        <v>32.549019607843142</v>
      </c>
      <c r="AV207" s="4"/>
      <c r="AW207" s="5">
        <v>1.95</v>
      </c>
      <c r="AX207" s="10">
        <f t="shared" ref="AX207" si="47">(AW207*100)/AF207</f>
        <v>12.745098039215685</v>
      </c>
      <c r="AY207" s="5">
        <v>2.33</v>
      </c>
      <c r="AZ207" s="10">
        <f t="shared" si="45"/>
        <v>15.22875816993464</v>
      </c>
      <c r="BA207" s="4">
        <v>0.95</v>
      </c>
      <c r="BB207" s="10">
        <f t="shared" si="46"/>
        <v>6.2091503267973858</v>
      </c>
      <c r="BC207" s="5">
        <v>421.9</v>
      </c>
      <c r="BD207" s="144" t="s">
        <v>85</v>
      </c>
      <c r="BE207" s="5">
        <v>202.9</v>
      </c>
      <c r="BF207" s="144" t="s">
        <v>544</v>
      </c>
      <c r="BG207" s="5">
        <v>32.5</v>
      </c>
      <c r="BH207" s="144" t="s">
        <v>553</v>
      </c>
      <c r="BI207" s="5" t="s">
        <v>135</v>
      </c>
      <c r="BJ207" s="5" t="s">
        <v>87</v>
      </c>
      <c r="BK207" s="4" t="s">
        <v>603</v>
      </c>
    </row>
    <row r="208" spans="1:64" s="5" customFormat="1" ht="29.5" x14ac:dyDescent="0.8">
      <c r="A208" s="26">
        <v>207</v>
      </c>
      <c r="B208" s="2">
        <v>27933825</v>
      </c>
      <c r="C208" s="2" t="s">
        <v>9</v>
      </c>
      <c r="D208" s="2">
        <v>2016</v>
      </c>
      <c r="E208" s="2" t="s">
        <v>332</v>
      </c>
      <c r="F208" s="2" t="s">
        <v>6</v>
      </c>
      <c r="G208" s="2" t="s">
        <v>120</v>
      </c>
      <c r="H208" s="5" t="s">
        <v>62</v>
      </c>
      <c r="I208" s="5" t="s">
        <v>112</v>
      </c>
      <c r="J208" s="5">
        <v>21.6</v>
      </c>
      <c r="M208" s="145" t="s">
        <v>80</v>
      </c>
      <c r="N208" s="5" t="s">
        <v>1470</v>
      </c>
      <c r="O208" s="144" t="s">
        <v>1316</v>
      </c>
      <c r="P208" s="4" t="s">
        <v>87</v>
      </c>
      <c r="Q208" s="4"/>
      <c r="R208" s="4" t="s">
        <v>1466</v>
      </c>
      <c r="S208" s="144" t="s">
        <v>1317</v>
      </c>
      <c r="U208" s="144" t="s">
        <v>1318</v>
      </c>
      <c r="Z208" s="4" t="s">
        <v>77</v>
      </c>
      <c r="AA208" s="144" t="s">
        <v>86</v>
      </c>
      <c r="AB208" s="5">
        <v>1</v>
      </c>
      <c r="AC208" s="5">
        <v>803.37</v>
      </c>
      <c r="AD208" s="5">
        <v>608.03</v>
      </c>
      <c r="AE208" s="10">
        <f t="shared" si="37"/>
        <v>24.315072756015287</v>
      </c>
      <c r="AF208" s="4"/>
      <c r="AH208" s="4"/>
      <c r="AJ208" s="4"/>
      <c r="AL208" s="4"/>
      <c r="AN208" s="4"/>
      <c r="AP208" s="4"/>
      <c r="AR208" s="4"/>
      <c r="AT208" s="4"/>
      <c r="AV208" s="4"/>
      <c r="AX208" s="4"/>
      <c r="AZ208" s="4"/>
      <c r="BA208" s="4"/>
      <c r="BB208" s="4"/>
      <c r="BI208" s="5" t="s">
        <v>123</v>
      </c>
      <c r="BJ208" s="5" t="s">
        <v>132</v>
      </c>
      <c r="BK208" s="4" t="s">
        <v>87</v>
      </c>
    </row>
    <row r="209" spans="1:64" s="67" customFormat="1" x14ac:dyDescent="0.8">
      <c r="A209" s="65">
        <v>208</v>
      </c>
      <c r="B209" s="66">
        <v>20387828</v>
      </c>
      <c r="C209" s="66" t="s">
        <v>7</v>
      </c>
      <c r="D209" s="66">
        <v>2010</v>
      </c>
      <c r="E209" s="66" t="s">
        <v>333</v>
      </c>
      <c r="F209" s="66" t="s">
        <v>6</v>
      </c>
      <c r="G209" s="66" t="s">
        <v>120</v>
      </c>
      <c r="M209" s="69"/>
      <c r="P209" s="69"/>
      <c r="Q209" s="69"/>
      <c r="R209" s="69"/>
      <c r="Z209" s="69"/>
      <c r="AE209" s="80"/>
      <c r="AF209" s="69"/>
      <c r="AH209" s="69"/>
      <c r="AJ209" s="69"/>
      <c r="AL209" s="69"/>
      <c r="AN209" s="69"/>
      <c r="AP209" s="69"/>
      <c r="AR209" s="69"/>
      <c r="AT209" s="69"/>
      <c r="AV209" s="69"/>
      <c r="AX209" s="69"/>
      <c r="AZ209" s="69"/>
      <c r="BA209" s="69"/>
      <c r="BB209" s="69"/>
      <c r="BK209" s="69"/>
      <c r="BL209" s="67" t="s">
        <v>926</v>
      </c>
    </row>
    <row r="210" spans="1:64" s="5" customFormat="1" x14ac:dyDescent="0.8">
      <c r="A210" s="26">
        <v>209</v>
      </c>
      <c r="B210" s="2">
        <v>26204589</v>
      </c>
      <c r="C210" s="2" t="s">
        <v>9</v>
      </c>
      <c r="D210" s="2">
        <v>2015</v>
      </c>
      <c r="E210" s="2" t="s">
        <v>334</v>
      </c>
      <c r="F210" s="2" t="s">
        <v>6</v>
      </c>
      <c r="G210" s="2" t="s">
        <v>120</v>
      </c>
      <c r="H210" s="5" t="s">
        <v>68</v>
      </c>
      <c r="I210" s="5" t="s">
        <v>79</v>
      </c>
      <c r="J210" s="5">
        <v>74</v>
      </c>
      <c r="M210" s="4" t="s">
        <v>127</v>
      </c>
      <c r="N210" s="5" t="s">
        <v>65</v>
      </c>
      <c r="O210" s="144" t="s">
        <v>1320</v>
      </c>
      <c r="P210" s="4" t="s">
        <v>80</v>
      </c>
      <c r="Q210" s="145" t="s">
        <v>1319</v>
      </c>
      <c r="R210" s="4" t="s">
        <v>629</v>
      </c>
      <c r="U210" s="144" t="s">
        <v>1321</v>
      </c>
      <c r="Z210" s="4" t="s">
        <v>77</v>
      </c>
      <c r="AA210" s="5" t="s">
        <v>73</v>
      </c>
      <c r="AB210" s="5">
        <v>1</v>
      </c>
      <c r="AC210" s="5">
        <v>5.22</v>
      </c>
      <c r="AD210" s="5">
        <v>0.16</v>
      </c>
      <c r="AE210" s="10">
        <f t="shared" si="37"/>
        <v>96.934865900383144</v>
      </c>
      <c r="AF210" s="4"/>
      <c r="AH210" s="4"/>
      <c r="AJ210" s="4"/>
      <c r="AL210" s="4"/>
      <c r="AN210" s="4"/>
      <c r="AP210" s="4"/>
      <c r="AR210" s="4"/>
      <c r="AT210" s="4"/>
      <c r="AV210" s="4"/>
      <c r="AX210" s="4"/>
      <c r="AZ210" s="4"/>
      <c r="BA210" s="4"/>
      <c r="BB210" s="4"/>
      <c r="BI210" s="5" t="s">
        <v>122</v>
      </c>
      <c r="BJ210" s="5" t="s">
        <v>634</v>
      </c>
      <c r="BK210" s="4" t="s">
        <v>901</v>
      </c>
    </row>
    <row r="211" spans="1:64" s="5" customFormat="1" ht="15.5" thickBot="1" x14ac:dyDescent="0.95">
      <c r="A211" s="27">
        <v>210</v>
      </c>
      <c r="B211" s="14">
        <v>17962085</v>
      </c>
      <c r="C211" s="14" t="s">
        <v>12</v>
      </c>
      <c r="D211" s="14">
        <v>2007</v>
      </c>
      <c r="E211" s="14" t="s">
        <v>335</v>
      </c>
      <c r="F211" s="14" t="s">
        <v>6</v>
      </c>
      <c r="G211" s="14" t="s">
        <v>120</v>
      </c>
      <c r="H211" s="17" t="s">
        <v>68</v>
      </c>
      <c r="I211" s="17" t="s">
        <v>79</v>
      </c>
      <c r="J211" s="17">
        <v>22</v>
      </c>
      <c r="K211" s="17"/>
      <c r="L211" s="17"/>
      <c r="M211" s="15" t="s">
        <v>64</v>
      </c>
      <c r="N211" s="17" t="s">
        <v>65</v>
      </c>
      <c r="O211" s="146" t="s">
        <v>1322</v>
      </c>
      <c r="P211" s="15" t="s">
        <v>87</v>
      </c>
      <c r="Q211" s="15"/>
      <c r="R211" s="15" t="s">
        <v>120</v>
      </c>
      <c r="S211" s="17"/>
      <c r="T211" s="17">
        <v>16</v>
      </c>
      <c r="U211" s="146" t="s">
        <v>1323</v>
      </c>
      <c r="V211" s="17"/>
      <c r="W211" s="17">
        <v>2.56</v>
      </c>
      <c r="X211" s="17"/>
      <c r="Y211" s="17"/>
      <c r="Z211" s="15" t="s">
        <v>72</v>
      </c>
      <c r="AA211" s="17" t="s">
        <v>94</v>
      </c>
      <c r="AB211" s="17">
        <v>1</v>
      </c>
      <c r="AC211" s="17"/>
      <c r="AD211" s="17"/>
      <c r="AE211" s="19"/>
      <c r="AF211" s="15">
        <v>2.56</v>
      </c>
      <c r="AG211" s="17">
        <v>0.67</v>
      </c>
      <c r="AH211" s="19">
        <f t="shared" si="44"/>
        <v>26.171875</v>
      </c>
      <c r="AI211" s="17">
        <v>2.64</v>
      </c>
      <c r="AJ211" s="19">
        <f t="shared" si="38"/>
        <v>103.125</v>
      </c>
      <c r="AK211" s="17">
        <v>37.799999999999997</v>
      </c>
      <c r="AL211" s="19">
        <f t="shared" si="39"/>
        <v>1476.5624999999998</v>
      </c>
      <c r="AM211" s="17">
        <v>106.91</v>
      </c>
      <c r="AN211" s="19">
        <f t="shared" si="40"/>
        <v>4176.171875</v>
      </c>
      <c r="AO211" s="17">
        <v>72.36</v>
      </c>
      <c r="AP211" s="19">
        <f t="shared" si="41"/>
        <v>2826.5625</v>
      </c>
      <c r="AQ211" s="17">
        <v>0.44</v>
      </c>
      <c r="AR211" s="19">
        <f t="shared" si="43"/>
        <v>17.1875</v>
      </c>
      <c r="AS211" s="17">
        <v>6.66</v>
      </c>
      <c r="AT211" s="19">
        <f t="shared" si="42"/>
        <v>260.15625</v>
      </c>
      <c r="AU211" s="17"/>
      <c r="AV211" s="15"/>
      <c r="AW211" s="17"/>
      <c r="AX211" s="15"/>
      <c r="AY211" s="17"/>
      <c r="AZ211" s="15"/>
      <c r="BA211" s="15"/>
      <c r="BB211" s="15"/>
      <c r="BC211" s="17">
        <v>4176.2</v>
      </c>
      <c r="BD211" s="146" t="s">
        <v>544</v>
      </c>
      <c r="BE211" s="17">
        <v>2826.6</v>
      </c>
      <c r="BF211" s="146" t="s">
        <v>1324</v>
      </c>
      <c r="BG211" s="17">
        <v>1476.6</v>
      </c>
      <c r="BH211" s="146" t="s">
        <v>85</v>
      </c>
      <c r="BI211" s="17" t="s">
        <v>80</v>
      </c>
      <c r="BJ211" s="17" t="s">
        <v>87</v>
      </c>
      <c r="BK211" s="15" t="s">
        <v>87</v>
      </c>
      <c r="BL211" s="17"/>
    </row>
    <row r="212" spans="1:64" s="5" customFormat="1" ht="44.25" x14ac:dyDescent="0.8">
      <c r="A212" s="26">
        <v>211</v>
      </c>
      <c r="B212" s="2">
        <v>22061490</v>
      </c>
      <c r="C212" s="2" t="s">
        <v>15</v>
      </c>
      <c r="D212" s="2">
        <v>2012</v>
      </c>
      <c r="E212" s="2" t="s">
        <v>336</v>
      </c>
      <c r="F212" s="2" t="s">
        <v>6</v>
      </c>
      <c r="G212" s="2" t="s">
        <v>120</v>
      </c>
      <c r="H212" s="5" t="s">
        <v>68</v>
      </c>
      <c r="I212" s="5" t="s">
        <v>79</v>
      </c>
      <c r="J212" s="5">
        <v>3</v>
      </c>
      <c r="M212" s="4" t="s">
        <v>64</v>
      </c>
      <c r="N212" s="5" t="s">
        <v>65</v>
      </c>
      <c r="O212" s="144" t="s">
        <v>1325</v>
      </c>
      <c r="P212" s="4" t="s">
        <v>87</v>
      </c>
      <c r="Q212" s="4"/>
      <c r="R212" s="4" t="s">
        <v>120</v>
      </c>
      <c r="U212" s="144" t="s">
        <v>1326</v>
      </c>
      <c r="Y212" s="5">
        <v>31.76</v>
      </c>
      <c r="Z212" s="4" t="s">
        <v>77</v>
      </c>
      <c r="AA212" s="5" t="s">
        <v>88</v>
      </c>
      <c r="AB212" s="5">
        <v>1</v>
      </c>
      <c r="AE212" s="10"/>
      <c r="AF212" s="4">
        <v>4.7</v>
      </c>
      <c r="AH212" s="4"/>
      <c r="AI212" s="5">
        <v>11.09</v>
      </c>
      <c r="AJ212" s="10">
        <f t="shared" si="38"/>
        <v>235.95744680851064</v>
      </c>
      <c r="AK212" s="5">
        <v>112.7</v>
      </c>
      <c r="AL212" s="10">
        <f t="shared" si="39"/>
        <v>2397.872340425532</v>
      </c>
      <c r="AM212" s="5">
        <v>646.80999999999995</v>
      </c>
      <c r="AN212" s="10">
        <f t="shared" si="40"/>
        <v>13761.914893617019</v>
      </c>
      <c r="AO212" s="5">
        <v>25.17</v>
      </c>
      <c r="AP212" s="10">
        <f t="shared" si="41"/>
        <v>535.531914893617</v>
      </c>
      <c r="AQ212" s="5">
        <v>0.46</v>
      </c>
      <c r="AR212" s="10">
        <f t="shared" si="43"/>
        <v>9.787234042553191</v>
      </c>
      <c r="AS212" s="5">
        <v>16.39</v>
      </c>
      <c r="AT212" s="10">
        <f t="shared" si="42"/>
        <v>348.72340425531911</v>
      </c>
      <c r="AV212" s="4"/>
      <c r="AX212" s="4"/>
      <c r="AY212" s="5">
        <v>1.39</v>
      </c>
      <c r="AZ212" s="10">
        <f t="shared" si="45"/>
        <v>29.574468085106382</v>
      </c>
      <c r="BA212" s="4">
        <v>11.09</v>
      </c>
      <c r="BB212" s="10">
        <f t="shared" si="46"/>
        <v>235.95744680851064</v>
      </c>
      <c r="BC212" s="5">
        <v>13761.9</v>
      </c>
      <c r="BD212" s="144" t="s">
        <v>544</v>
      </c>
      <c r="BE212" s="5">
        <v>2397.9</v>
      </c>
      <c r="BF212" s="144" t="s">
        <v>85</v>
      </c>
      <c r="BG212" s="5">
        <v>535.5</v>
      </c>
      <c r="BH212" s="144" t="s">
        <v>88</v>
      </c>
      <c r="BI212" s="5" t="s">
        <v>135</v>
      </c>
      <c r="BJ212" s="5" t="s">
        <v>87</v>
      </c>
      <c r="BK212" s="4" t="s">
        <v>607</v>
      </c>
    </row>
    <row r="213" spans="1:64" s="5" customFormat="1" x14ac:dyDescent="0.8">
      <c r="A213" s="26">
        <v>212</v>
      </c>
      <c r="B213" s="2">
        <v>19915570</v>
      </c>
      <c r="C213" s="2" t="s">
        <v>10</v>
      </c>
      <c r="D213" s="2">
        <v>2009</v>
      </c>
      <c r="E213" s="2" t="s">
        <v>337</v>
      </c>
      <c r="F213" s="2" t="s">
        <v>6</v>
      </c>
      <c r="G213" s="2" t="s">
        <v>120</v>
      </c>
      <c r="H213" s="5" t="s">
        <v>68</v>
      </c>
      <c r="I213" s="5" t="s">
        <v>79</v>
      </c>
      <c r="J213" s="5">
        <v>10</v>
      </c>
      <c r="M213" s="4" t="s">
        <v>64</v>
      </c>
      <c r="N213" s="5" t="s">
        <v>1470</v>
      </c>
      <c r="O213" s="148" t="s">
        <v>1329</v>
      </c>
      <c r="P213" s="4" t="s">
        <v>87</v>
      </c>
      <c r="Q213" s="4"/>
      <c r="R213" s="4" t="s">
        <v>1466</v>
      </c>
      <c r="S213" s="148" t="s">
        <v>1328</v>
      </c>
      <c r="U213" s="148" t="s">
        <v>1327</v>
      </c>
      <c r="Z213" s="4" t="s">
        <v>77</v>
      </c>
      <c r="AA213" s="5" t="s">
        <v>73</v>
      </c>
      <c r="AB213" s="5">
        <v>1</v>
      </c>
      <c r="AE213" s="10"/>
      <c r="AF213" s="4"/>
      <c r="AH213" s="4"/>
      <c r="AJ213" s="4"/>
      <c r="AL213" s="4"/>
      <c r="AN213" s="4"/>
      <c r="AP213" s="4"/>
      <c r="AR213" s="4"/>
      <c r="AT213" s="4"/>
      <c r="AV213" s="4"/>
      <c r="AX213" s="4"/>
      <c r="AZ213" s="4"/>
      <c r="BA213" s="4"/>
      <c r="BB213" s="4"/>
      <c r="BI213" s="5" t="s">
        <v>121</v>
      </c>
      <c r="BJ213" s="5" t="s">
        <v>87</v>
      </c>
      <c r="BK213" s="4" t="s">
        <v>586</v>
      </c>
    </row>
    <row r="214" spans="1:64" s="5" customFormat="1" ht="29.5" x14ac:dyDescent="0.8">
      <c r="A214" s="26">
        <v>213</v>
      </c>
      <c r="B214" s="2">
        <v>20731439</v>
      </c>
      <c r="C214" s="2" t="s">
        <v>7</v>
      </c>
      <c r="D214" s="2">
        <v>2010</v>
      </c>
      <c r="E214" s="2" t="s">
        <v>338</v>
      </c>
      <c r="F214" s="2" t="s">
        <v>6</v>
      </c>
      <c r="G214" s="2" t="s">
        <v>120</v>
      </c>
      <c r="H214" s="5" t="s">
        <v>68</v>
      </c>
      <c r="I214" s="5" t="s">
        <v>79</v>
      </c>
      <c r="M214" s="4" t="s">
        <v>107</v>
      </c>
      <c r="N214" s="5" t="s">
        <v>102</v>
      </c>
      <c r="O214" s="148" t="s">
        <v>1330</v>
      </c>
      <c r="P214" s="4" t="s">
        <v>87</v>
      </c>
      <c r="Q214" s="4"/>
      <c r="R214" s="149" t="s">
        <v>120</v>
      </c>
      <c r="U214" s="148" t="s">
        <v>1331</v>
      </c>
      <c r="Z214" s="4" t="s">
        <v>82</v>
      </c>
      <c r="AA214" s="5" t="s">
        <v>94</v>
      </c>
      <c r="AB214" s="5">
        <v>1</v>
      </c>
      <c r="AE214" s="10"/>
      <c r="AF214" s="4"/>
      <c r="AH214" s="4"/>
      <c r="AJ214" s="4"/>
      <c r="AL214" s="4"/>
      <c r="AN214" s="4"/>
      <c r="AP214" s="4"/>
      <c r="AR214" s="4"/>
      <c r="AT214" s="4"/>
      <c r="AV214" s="4"/>
      <c r="AX214" s="4"/>
      <c r="AZ214" s="4"/>
      <c r="BA214" s="4"/>
      <c r="BB214" s="4"/>
      <c r="BI214" s="5" t="s">
        <v>135</v>
      </c>
      <c r="BJ214" s="5" t="s">
        <v>87</v>
      </c>
      <c r="BK214" s="4" t="s">
        <v>586</v>
      </c>
    </row>
    <row r="215" spans="1:64" s="67" customFormat="1" x14ac:dyDescent="0.8">
      <c r="A215" s="65">
        <v>214</v>
      </c>
      <c r="B215" s="66">
        <v>22705248</v>
      </c>
      <c r="C215" s="66" t="s">
        <v>18</v>
      </c>
      <c r="D215" s="66">
        <v>2012</v>
      </c>
      <c r="E215" s="66" t="s">
        <v>339</v>
      </c>
      <c r="F215" s="66" t="s">
        <v>6</v>
      </c>
      <c r="G215" s="66" t="s">
        <v>120</v>
      </c>
      <c r="M215" s="69"/>
      <c r="P215" s="69"/>
      <c r="Q215" s="69"/>
      <c r="R215" s="69"/>
      <c r="Z215" s="69"/>
      <c r="AE215" s="80"/>
      <c r="AF215" s="69"/>
      <c r="AH215" s="69"/>
      <c r="AJ215" s="69"/>
      <c r="AL215" s="69"/>
      <c r="AN215" s="69"/>
      <c r="AP215" s="69"/>
      <c r="AR215" s="69"/>
      <c r="AT215" s="69"/>
      <c r="AV215" s="69"/>
      <c r="AX215" s="69"/>
      <c r="AZ215" s="69"/>
      <c r="BA215" s="69"/>
      <c r="BB215" s="69"/>
      <c r="BK215" s="69"/>
      <c r="BL215" s="67" t="s">
        <v>930</v>
      </c>
    </row>
    <row r="216" spans="1:64" s="5" customFormat="1" ht="59" x14ac:dyDescent="0.8">
      <c r="A216" s="26">
        <v>215</v>
      </c>
      <c r="B216" s="2">
        <v>25755105</v>
      </c>
      <c r="C216" s="2" t="s">
        <v>13</v>
      </c>
      <c r="D216" s="2">
        <v>2015</v>
      </c>
      <c r="E216" s="2" t="s">
        <v>340</v>
      </c>
      <c r="F216" s="2" t="s">
        <v>6</v>
      </c>
      <c r="G216" s="2" t="s">
        <v>120</v>
      </c>
      <c r="H216" s="5" t="s">
        <v>68</v>
      </c>
      <c r="I216" s="5" t="s">
        <v>79</v>
      </c>
      <c r="J216" s="5">
        <v>67</v>
      </c>
      <c r="M216" s="4" t="s">
        <v>64</v>
      </c>
      <c r="N216" s="5" t="s">
        <v>99</v>
      </c>
      <c r="O216" s="148" t="s">
        <v>1332</v>
      </c>
      <c r="P216" s="4" t="s">
        <v>87</v>
      </c>
      <c r="Q216" s="4"/>
      <c r="R216" s="4" t="s">
        <v>120</v>
      </c>
      <c r="T216" s="148" t="s">
        <v>1333</v>
      </c>
      <c r="W216" s="5">
        <v>33.5</v>
      </c>
      <c r="Z216" s="4"/>
      <c r="AA216" s="5" t="s">
        <v>85</v>
      </c>
      <c r="AB216" s="5">
        <v>5</v>
      </c>
      <c r="AC216" s="5">
        <v>8.42</v>
      </c>
      <c r="AD216" s="5">
        <v>2.48</v>
      </c>
      <c r="AE216" s="10">
        <f t="shared" si="37"/>
        <v>70.546318289786228</v>
      </c>
      <c r="AF216" s="4">
        <v>33.5</v>
      </c>
      <c r="AH216" s="4"/>
      <c r="AI216" s="5">
        <v>0.38</v>
      </c>
      <c r="AJ216" s="10">
        <f t="shared" si="38"/>
        <v>1.1343283582089552</v>
      </c>
      <c r="AK216" s="5">
        <v>1.1499999999999999</v>
      </c>
      <c r="AL216" s="10">
        <f t="shared" si="39"/>
        <v>3.4328358208955221</v>
      </c>
      <c r="AM216" s="5">
        <v>1.85</v>
      </c>
      <c r="AN216" s="10">
        <f t="shared" si="40"/>
        <v>5.5223880597014929</v>
      </c>
      <c r="AO216" s="5">
        <v>0.19</v>
      </c>
      <c r="AP216" s="10">
        <f t="shared" si="41"/>
        <v>0.56716417910447758</v>
      </c>
      <c r="AR216" s="4"/>
      <c r="AS216" s="5">
        <v>3.63</v>
      </c>
      <c r="AT216" s="10">
        <f t="shared" si="42"/>
        <v>10.835820895522389</v>
      </c>
      <c r="AV216" s="4"/>
      <c r="AX216" s="4"/>
      <c r="AZ216" s="4"/>
      <c r="BA216" s="4"/>
      <c r="BB216" s="4"/>
      <c r="BC216" s="5">
        <v>10.8</v>
      </c>
      <c r="BD216" s="148" t="s">
        <v>553</v>
      </c>
      <c r="BE216" s="5">
        <v>5.5</v>
      </c>
      <c r="BF216" s="148" t="s">
        <v>544</v>
      </c>
      <c r="BG216" s="5">
        <v>3.4</v>
      </c>
      <c r="BH216" s="148" t="s">
        <v>85</v>
      </c>
      <c r="BI216" s="5" t="s">
        <v>122</v>
      </c>
      <c r="BJ216" s="5" t="s">
        <v>126</v>
      </c>
      <c r="BK216" s="4" t="s">
        <v>1006</v>
      </c>
    </row>
    <row r="217" spans="1:64" s="5" customFormat="1" x14ac:dyDescent="0.8">
      <c r="A217" s="26">
        <v>216</v>
      </c>
      <c r="B217" s="2">
        <v>28809413</v>
      </c>
      <c r="C217" s="2" t="s">
        <v>11</v>
      </c>
      <c r="D217" s="2">
        <v>2017</v>
      </c>
      <c r="E217" s="2" t="s">
        <v>341</v>
      </c>
      <c r="F217" s="2" t="s">
        <v>6</v>
      </c>
      <c r="G217" s="2" t="s">
        <v>120</v>
      </c>
      <c r="H217" s="5" t="s">
        <v>68</v>
      </c>
      <c r="I217" s="5" t="s">
        <v>79</v>
      </c>
      <c r="J217" s="148" t="s">
        <v>1334</v>
      </c>
      <c r="K217" s="148"/>
      <c r="M217" s="4" t="s">
        <v>70</v>
      </c>
      <c r="N217" s="5" t="s">
        <v>65</v>
      </c>
      <c r="O217" s="148" t="s">
        <v>483</v>
      </c>
      <c r="P217" s="4" t="s">
        <v>87</v>
      </c>
      <c r="Q217" s="4"/>
      <c r="R217" s="4" t="s">
        <v>120</v>
      </c>
      <c r="U217" s="148" t="s">
        <v>1335</v>
      </c>
      <c r="Z217" s="4" t="s">
        <v>66</v>
      </c>
      <c r="AA217" s="5" t="s">
        <v>73</v>
      </c>
      <c r="AB217" s="5">
        <v>1</v>
      </c>
      <c r="AE217" s="10"/>
      <c r="AF217" s="4"/>
      <c r="AH217" s="4"/>
      <c r="AJ217" s="4"/>
      <c r="AL217" s="4"/>
      <c r="AN217" s="4"/>
      <c r="AP217" s="4"/>
      <c r="AR217" s="4"/>
      <c r="AT217" s="4"/>
      <c r="AV217" s="4"/>
      <c r="AX217" s="4"/>
      <c r="AZ217" s="4"/>
      <c r="BA217" s="4"/>
      <c r="BB217" s="4"/>
      <c r="BI217" s="5" t="s">
        <v>122</v>
      </c>
      <c r="BJ217" s="5" t="s">
        <v>634</v>
      </c>
      <c r="BK217" s="4" t="s">
        <v>608</v>
      </c>
    </row>
    <row r="218" spans="1:64" s="67" customFormat="1" ht="44.25" x14ac:dyDescent="0.8">
      <c r="A218" s="65">
        <v>217</v>
      </c>
      <c r="B218" s="66">
        <v>24816286</v>
      </c>
      <c r="C218" s="66" t="s">
        <v>15</v>
      </c>
      <c r="D218" s="66">
        <v>2014</v>
      </c>
      <c r="E218" s="66" t="s">
        <v>342</v>
      </c>
      <c r="F218" s="66" t="s">
        <v>6</v>
      </c>
      <c r="G218" s="66" t="s">
        <v>120</v>
      </c>
      <c r="M218" s="69"/>
      <c r="P218" s="69"/>
      <c r="Q218" s="69"/>
      <c r="R218" s="69"/>
      <c r="Z218" s="69"/>
      <c r="AE218" s="80"/>
      <c r="AF218" s="69"/>
      <c r="AH218" s="69"/>
      <c r="AJ218" s="69"/>
      <c r="AL218" s="69"/>
      <c r="AN218" s="69"/>
      <c r="AP218" s="69"/>
      <c r="AR218" s="69"/>
      <c r="AT218" s="69"/>
      <c r="AV218" s="69"/>
      <c r="AX218" s="69"/>
      <c r="AZ218" s="69"/>
      <c r="BA218" s="69"/>
      <c r="BB218" s="69"/>
      <c r="BK218" s="69"/>
      <c r="BL218" s="67" t="s">
        <v>1336</v>
      </c>
    </row>
    <row r="219" spans="1:64" s="67" customFormat="1" x14ac:dyDescent="0.8">
      <c r="A219" s="65">
        <v>218</v>
      </c>
      <c r="B219" s="66">
        <v>27621054</v>
      </c>
      <c r="C219" s="66" t="s">
        <v>12</v>
      </c>
      <c r="D219" s="66">
        <v>2017</v>
      </c>
      <c r="E219" s="66" t="s">
        <v>343</v>
      </c>
      <c r="F219" s="66" t="s">
        <v>6</v>
      </c>
      <c r="G219" s="66" t="s">
        <v>120</v>
      </c>
      <c r="M219" s="69"/>
      <c r="P219" s="69"/>
      <c r="Q219" s="69"/>
      <c r="R219" s="69"/>
      <c r="Z219" s="69"/>
      <c r="AE219" s="80"/>
      <c r="AF219" s="69"/>
      <c r="AH219" s="69"/>
      <c r="AJ219" s="69"/>
      <c r="AL219" s="69"/>
      <c r="AN219" s="69"/>
      <c r="AP219" s="69"/>
      <c r="AR219" s="69"/>
      <c r="AT219" s="69"/>
      <c r="AV219" s="69"/>
      <c r="AX219" s="69"/>
      <c r="AZ219" s="69"/>
      <c r="BA219" s="69"/>
      <c r="BB219" s="69"/>
      <c r="BK219" s="69"/>
      <c r="BL219" s="67" t="s">
        <v>930</v>
      </c>
    </row>
    <row r="220" spans="1:64" s="5" customFormat="1" ht="44.25" x14ac:dyDescent="0.8">
      <c r="A220" s="26">
        <v>219</v>
      </c>
      <c r="B220" s="2">
        <v>26093791</v>
      </c>
      <c r="C220" s="2" t="s">
        <v>15</v>
      </c>
      <c r="D220" s="2">
        <v>2015</v>
      </c>
      <c r="E220" s="2" t="s">
        <v>344</v>
      </c>
      <c r="F220" s="2" t="s">
        <v>6</v>
      </c>
      <c r="G220" s="2" t="s">
        <v>120</v>
      </c>
      <c r="H220" s="5" t="s">
        <v>62</v>
      </c>
      <c r="I220" s="5" t="s">
        <v>112</v>
      </c>
      <c r="J220" s="5">
        <v>45</v>
      </c>
      <c r="L220" s="5">
        <v>26.4</v>
      </c>
      <c r="M220" s="4" t="s">
        <v>64</v>
      </c>
      <c r="N220" s="5" t="s">
        <v>80</v>
      </c>
      <c r="O220" s="150" t="s">
        <v>1337</v>
      </c>
      <c r="P220" s="4" t="s">
        <v>87</v>
      </c>
      <c r="Q220" s="4"/>
      <c r="R220" s="4" t="s">
        <v>120</v>
      </c>
      <c r="U220" s="150" t="s">
        <v>1338</v>
      </c>
      <c r="Z220" s="4" t="s">
        <v>77</v>
      </c>
      <c r="AA220" s="5" t="s">
        <v>78</v>
      </c>
      <c r="AB220" s="5">
        <v>1</v>
      </c>
      <c r="AC220" s="5">
        <v>430.41</v>
      </c>
      <c r="AD220" s="5">
        <v>9.81</v>
      </c>
      <c r="AE220" s="10">
        <f t="shared" si="37"/>
        <v>97.720777862967864</v>
      </c>
      <c r="AF220" s="4"/>
      <c r="AH220" s="4"/>
      <c r="AJ220" s="4"/>
      <c r="AL220" s="4"/>
      <c r="AN220" s="4"/>
      <c r="AP220" s="4"/>
      <c r="AR220" s="4"/>
      <c r="AT220" s="4"/>
      <c r="AV220" s="4"/>
      <c r="AX220" s="4"/>
      <c r="AZ220" s="4"/>
      <c r="BA220" s="4"/>
      <c r="BB220" s="4"/>
      <c r="BI220" s="5" t="s">
        <v>123</v>
      </c>
      <c r="BJ220" s="5" t="s">
        <v>634</v>
      </c>
      <c r="BK220" s="4" t="s">
        <v>603</v>
      </c>
    </row>
    <row r="221" spans="1:64" s="5" customFormat="1" ht="15.5" thickBot="1" x14ac:dyDescent="0.95">
      <c r="A221" s="27">
        <v>220</v>
      </c>
      <c r="B221" s="14">
        <v>21344891</v>
      </c>
      <c r="C221" s="14" t="s">
        <v>7</v>
      </c>
      <c r="D221" s="14">
        <v>2011</v>
      </c>
      <c r="E221" s="14" t="s">
        <v>345</v>
      </c>
      <c r="F221" s="14" t="s">
        <v>6</v>
      </c>
      <c r="G221" s="14" t="s">
        <v>120</v>
      </c>
      <c r="H221" s="17" t="s">
        <v>68</v>
      </c>
      <c r="I221" s="17" t="s">
        <v>79</v>
      </c>
      <c r="J221" s="17"/>
      <c r="K221" s="17"/>
      <c r="L221" s="17">
        <v>36.5</v>
      </c>
      <c r="M221" s="15"/>
      <c r="N221" s="17" t="s">
        <v>98</v>
      </c>
      <c r="O221" s="151" t="s">
        <v>1339</v>
      </c>
      <c r="P221" s="15" t="s">
        <v>87</v>
      </c>
      <c r="Q221" s="15"/>
      <c r="R221" s="15" t="s">
        <v>120</v>
      </c>
      <c r="S221" s="17"/>
      <c r="T221" s="17"/>
      <c r="U221" s="151" t="s">
        <v>1340</v>
      </c>
      <c r="V221" s="17"/>
      <c r="W221" s="17">
        <v>118.1</v>
      </c>
      <c r="X221" s="17"/>
      <c r="Y221" s="17"/>
      <c r="Z221" s="15" t="s">
        <v>77</v>
      </c>
      <c r="AA221" s="17" t="s">
        <v>80</v>
      </c>
      <c r="AB221" s="17">
        <v>1</v>
      </c>
      <c r="AC221" s="17">
        <v>2058.46</v>
      </c>
      <c r="AD221" s="17">
        <v>223.88</v>
      </c>
      <c r="AE221" s="19">
        <f t="shared" si="37"/>
        <v>89.123908164355882</v>
      </c>
      <c r="AF221" s="15">
        <v>118.1</v>
      </c>
      <c r="AG221" s="17"/>
      <c r="AH221" s="15"/>
      <c r="AI221" s="17">
        <v>16.87</v>
      </c>
      <c r="AJ221" s="19">
        <f t="shared" si="38"/>
        <v>14.284504657070281</v>
      </c>
      <c r="AK221" s="17">
        <v>23.24</v>
      </c>
      <c r="AL221" s="19">
        <f t="shared" si="39"/>
        <v>19.678238780694329</v>
      </c>
      <c r="AM221" s="17">
        <v>35.65</v>
      </c>
      <c r="AN221" s="19">
        <f t="shared" si="40"/>
        <v>30.186282811176969</v>
      </c>
      <c r="AO221" s="17">
        <v>25.46</v>
      </c>
      <c r="AP221" s="19">
        <f t="shared" si="41"/>
        <v>21.558001693480104</v>
      </c>
      <c r="AQ221" s="17"/>
      <c r="AR221" s="15"/>
      <c r="AS221" s="17">
        <v>14.64</v>
      </c>
      <c r="AT221" s="19">
        <f t="shared" si="42"/>
        <v>12.396274343776462</v>
      </c>
      <c r="AU221" s="17"/>
      <c r="AV221" s="15"/>
      <c r="AW221" s="17"/>
      <c r="AX221" s="15"/>
      <c r="AY221" s="17"/>
      <c r="AZ221" s="15"/>
      <c r="BA221" s="15"/>
      <c r="BB221" s="15"/>
      <c r="BC221" s="17"/>
      <c r="BD221" s="17"/>
      <c r="BE221" s="17"/>
      <c r="BF221" s="17"/>
      <c r="BG221" s="17"/>
      <c r="BH221" s="17"/>
      <c r="BI221" s="17" t="s">
        <v>122</v>
      </c>
      <c r="BJ221" s="17" t="s">
        <v>634</v>
      </c>
      <c r="BK221" s="15" t="s">
        <v>137</v>
      </c>
      <c r="BL221" s="17"/>
    </row>
    <row r="222" spans="1:64" s="5" customFormat="1" ht="44.25" x14ac:dyDescent="0.8">
      <c r="A222" s="26">
        <v>221</v>
      </c>
      <c r="B222" s="2">
        <v>26956400</v>
      </c>
      <c r="C222" s="2" t="s">
        <v>11</v>
      </c>
      <c r="D222" s="2">
        <v>2016</v>
      </c>
      <c r="E222" s="2" t="s">
        <v>346</v>
      </c>
      <c r="F222" s="2" t="s">
        <v>6</v>
      </c>
      <c r="G222" s="2" t="s">
        <v>120</v>
      </c>
      <c r="H222" s="5" t="s">
        <v>62</v>
      </c>
      <c r="I222" s="5" t="s">
        <v>112</v>
      </c>
      <c r="J222" s="5">
        <v>55</v>
      </c>
      <c r="L222" s="5">
        <v>-11.1</v>
      </c>
      <c r="M222" s="4" t="s">
        <v>64</v>
      </c>
      <c r="N222" s="5" t="s">
        <v>65</v>
      </c>
      <c r="O222" s="150" t="s">
        <v>1341</v>
      </c>
      <c r="P222" s="4" t="s">
        <v>97</v>
      </c>
      <c r="Q222" s="152" t="s">
        <v>558</v>
      </c>
      <c r="R222" s="152" t="s">
        <v>120</v>
      </c>
      <c r="S222" s="150" t="s">
        <v>1280</v>
      </c>
      <c r="T222" s="150" t="s">
        <v>1342</v>
      </c>
      <c r="U222" s="150" t="s">
        <v>1107</v>
      </c>
      <c r="Z222" s="4" t="s">
        <v>77</v>
      </c>
      <c r="AA222" s="5" t="s">
        <v>85</v>
      </c>
      <c r="AB222" s="5">
        <v>2</v>
      </c>
      <c r="AC222" s="5">
        <v>6.14</v>
      </c>
      <c r="AD222" s="5">
        <v>0.17</v>
      </c>
      <c r="AE222" s="10">
        <f t="shared" si="37"/>
        <v>97.23127035830619</v>
      </c>
      <c r="AF222" s="4"/>
      <c r="AH222" s="4"/>
      <c r="AJ222" s="4"/>
      <c r="AL222" s="4"/>
      <c r="AN222" s="4"/>
      <c r="AP222" s="4"/>
      <c r="AR222" s="4"/>
      <c r="AT222" s="4"/>
      <c r="AV222" s="4"/>
      <c r="AX222" s="4"/>
      <c r="AZ222" s="4"/>
      <c r="BA222" s="4"/>
      <c r="BB222" s="4"/>
      <c r="BI222" s="5" t="s">
        <v>123</v>
      </c>
      <c r="BJ222" s="5" t="s">
        <v>648</v>
      </c>
      <c r="BK222" s="4" t="s">
        <v>87</v>
      </c>
    </row>
    <row r="223" spans="1:64" s="5" customFormat="1" ht="132.75" x14ac:dyDescent="0.8">
      <c r="A223" s="26">
        <v>222</v>
      </c>
      <c r="B223" s="2">
        <v>24616338</v>
      </c>
      <c r="C223" s="2" t="s">
        <v>13</v>
      </c>
      <c r="D223" s="2">
        <v>2014</v>
      </c>
      <c r="E223" s="2" t="s">
        <v>347</v>
      </c>
      <c r="F223" s="2" t="s">
        <v>6</v>
      </c>
      <c r="G223" s="2" t="s">
        <v>120</v>
      </c>
      <c r="H223" s="5" t="s">
        <v>68</v>
      </c>
      <c r="I223" s="5" t="s">
        <v>79</v>
      </c>
      <c r="J223" s="5">
        <v>68.3</v>
      </c>
      <c r="L223" s="5">
        <v>23.3</v>
      </c>
      <c r="M223" s="4" t="s">
        <v>64</v>
      </c>
      <c r="N223" s="5" t="s">
        <v>65</v>
      </c>
      <c r="O223" s="150" t="s">
        <v>1344</v>
      </c>
      <c r="P223" s="4" t="s">
        <v>87</v>
      </c>
      <c r="Q223" s="4"/>
      <c r="R223" s="152" t="s">
        <v>120</v>
      </c>
      <c r="T223" s="150" t="s">
        <v>1343</v>
      </c>
      <c r="U223" s="150" t="s">
        <v>1107</v>
      </c>
      <c r="Z223" s="4" t="s">
        <v>77</v>
      </c>
      <c r="AA223" s="5" t="s">
        <v>67</v>
      </c>
      <c r="AB223" s="5">
        <v>1</v>
      </c>
      <c r="AE223" s="10"/>
      <c r="AF223" s="4"/>
      <c r="AH223" s="4"/>
      <c r="AJ223" s="4"/>
      <c r="AL223" s="4"/>
      <c r="AN223" s="4"/>
      <c r="AP223" s="4"/>
      <c r="AR223" s="4"/>
      <c r="AT223" s="4"/>
      <c r="AV223" s="4"/>
      <c r="AX223" s="4"/>
      <c r="AZ223" s="4"/>
      <c r="BA223" s="4"/>
      <c r="BB223" s="4"/>
      <c r="BI223" s="5" t="s">
        <v>121</v>
      </c>
      <c r="BJ223" s="5" t="s">
        <v>87</v>
      </c>
      <c r="BK223" s="4" t="s">
        <v>137</v>
      </c>
    </row>
    <row r="224" spans="1:64" s="5" customFormat="1" ht="59" x14ac:dyDescent="0.8">
      <c r="A224" s="26">
        <v>223</v>
      </c>
      <c r="B224" s="2">
        <v>20878636</v>
      </c>
      <c r="C224" s="2" t="s">
        <v>13</v>
      </c>
      <c r="D224" s="2">
        <v>2010</v>
      </c>
      <c r="E224" s="2" t="s">
        <v>348</v>
      </c>
      <c r="F224" s="2" t="s">
        <v>6</v>
      </c>
      <c r="G224" s="2" t="s">
        <v>120</v>
      </c>
      <c r="H224" s="5" t="s">
        <v>68</v>
      </c>
      <c r="I224" s="5" t="s">
        <v>79</v>
      </c>
      <c r="M224" s="4" t="s">
        <v>64</v>
      </c>
      <c r="N224" s="5" t="s">
        <v>87</v>
      </c>
      <c r="P224" s="4" t="s">
        <v>80</v>
      </c>
      <c r="Q224" s="153" t="s">
        <v>1346</v>
      </c>
      <c r="R224" s="4" t="s">
        <v>1466</v>
      </c>
      <c r="S224" s="154" t="s">
        <v>1345</v>
      </c>
      <c r="T224" s="5">
        <v>8</v>
      </c>
      <c r="W224" s="5">
        <v>0.57999999999999996</v>
      </c>
      <c r="Z224" s="4" t="s">
        <v>671</v>
      </c>
      <c r="AB224" s="5">
        <v>1</v>
      </c>
      <c r="AE224" s="10"/>
      <c r="AF224" s="4">
        <v>0.57999999999999996</v>
      </c>
      <c r="AH224" s="4"/>
      <c r="AJ224" s="4"/>
      <c r="AK224" s="5">
        <v>28.07</v>
      </c>
      <c r="AL224" s="10">
        <f t="shared" si="39"/>
        <v>4839.6551724137935</v>
      </c>
      <c r="AM224" s="5">
        <v>13.45</v>
      </c>
      <c r="AN224" s="10">
        <f t="shared" si="40"/>
        <v>2318.9655172413795</v>
      </c>
      <c r="AP224" s="4"/>
      <c r="AR224" s="4"/>
      <c r="AS224" s="5">
        <v>1.75</v>
      </c>
      <c r="AT224" s="10">
        <f t="shared" si="42"/>
        <v>301.72413793103448</v>
      </c>
      <c r="AV224" s="4"/>
      <c r="AX224" s="4"/>
      <c r="AZ224" s="4"/>
      <c r="BA224" s="4"/>
      <c r="BB224" s="4"/>
      <c r="BC224" s="5">
        <v>4839.7</v>
      </c>
      <c r="BD224" s="154" t="s">
        <v>85</v>
      </c>
      <c r="BE224" s="5">
        <v>2319</v>
      </c>
      <c r="BF224" s="154" t="s">
        <v>544</v>
      </c>
      <c r="BG224" s="5">
        <v>301.7</v>
      </c>
      <c r="BH224" s="154" t="s">
        <v>553</v>
      </c>
      <c r="BI224" s="5" t="s">
        <v>123</v>
      </c>
      <c r="BJ224" s="5" t="s">
        <v>547</v>
      </c>
      <c r="BK224" s="4" t="s">
        <v>137</v>
      </c>
    </row>
    <row r="225" spans="1:64" s="5" customFormat="1" ht="29.5" x14ac:dyDescent="0.8">
      <c r="A225" s="26">
        <v>224</v>
      </c>
      <c r="B225" s="2">
        <v>25933697</v>
      </c>
      <c r="C225" s="2" t="s">
        <v>12</v>
      </c>
      <c r="D225" s="2">
        <v>2015</v>
      </c>
      <c r="E225" s="2" t="s">
        <v>349</v>
      </c>
      <c r="F225" s="2" t="s">
        <v>6</v>
      </c>
      <c r="G225" s="2" t="s">
        <v>120</v>
      </c>
      <c r="H225" s="5" t="s">
        <v>68</v>
      </c>
      <c r="I225" s="5" t="s">
        <v>79</v>
      </c>
      <c r="J225" s="154" t="s">
        <v>452</v>
      </c>
      <c r="K225" s="154" t="s">
        <v>1349</v>
      </c>
      <c r="M225" s="4" t="s">
        <v>70</v>
      </c>
      <c r="N225" s="5" t="s">
        <v>1470</v>
      </c>
      <c r="O225" s="154" t="s">
        <v>1347</v>
      </c>
      <c r="P225" s="4" t="s">
        <v>87</v>
      </c>
      <c r="Q225" s="4"/>
      <c r="R225" s="153" t="s">
        <v>120</v>
      </c>
      <c r="U225" s="154" t="s">
        <v>1348</v>
      </c>
      <c r="W225" s="5">
        <v>17.100000000000001</v>
      </c>
      <c r="Z225" s="4" t="s">
        <v>77</v>
      </c>
      <c r="AA225" s="5" t="s">
        <v>78</v>
      </c>
      <c r="AB225" s="5">
        <v>1</v>
      </c>
      <c r="AC225" s="5">
        <v>8.69</v>
      </c>
      <c r="AD225" s="5">
        <v>0.51</v>
      </c>
      <c r="AE225" s="10">
        <f t="shared" si="37"/>
        <v>94.131185270425775</v>
      </c>
      <c r="AF225" s="4">
        <v>17.100000000000001</v>
      </c>
      <c r="AH225" s="4"/>
      <c r="AI225" s="5">
        <v>2.81</v>
      </c>
      <c r="AJ225" s="10">
        <f t="shared" si="38"/>
        <v>16.432748538011694</v>
      </c>
      <c r="AK225" s="5">
        <v>31.38</v>
      </c>
      <c r="AL225" s="10">
        <f t="shared" si="39"/>
        <v>183.50877192982455</v>
      </c>
      <c r="AM225" s="5">
        <v>28.66</v>
      </c>
      <c r="AN225" s="10">
        <f t="shared" si="40"/>
        <v>167.60233918128654</v>
      </c>
      <c r="AO225" s="5">
        <v>3.28</v>
      </c>
      <c r="AP225" s="10">
        <f t="shared" si="41"/>
        <v>19.1812865497076</v>
      </c>
      <c r="AR225" s="4"/>
      <c r="AS225" s="5">
        <v>4.49</v>
      </c>
      <c r="AT225" s="10">
        <f t="shared" si="42"/>
        <v>26.257309941520464</v>
      </c>
      <c r="AV225" s="4"/>
      <c r="AX225" s="4"/>
      <c r="AZ225" s="4"/>
      <c r="BA225" s="4"/>
      <c r="BB225" s="4"/>
      <c r="BC225" s="5">
        <v>183.5</v>
      </c>
      <c r="BD225" s="154" t="s">
        <v>85</v>
      </c>
      <c r="BE225" s="5">
        <v>167.6</v>
      </c>
      <c r="BF225" s="154" t="s">
        <v>544</v>
      </c>
      <c r="BG225" s="5">
        <v>26.3</v>
      </c>
      <c r="BH225" s="154" t="s">
        <v>88</v>
      </c>
      <c r="BI225" s="5" t="s">
        <v>123</v>
      </c>
      <c r="BJ225" s="5" t="s">
        <v>586</v>
      </c>
      <c r="BK225" s="4" t="s">
        <v>586</v>
      </c>
    </row>
    <row r="226" spans="1:64" s="5" customFormat="1" ht="59" x14ac:dyDescent="0.8">
      <c r="A226" s="26">
        <v>225</v>
      </c>
      <c r="B226" s="2">
        <v>28850218</v>
      </c>
      <c r="C226" s="2" t="s">
        <v>7</v>
      </c>
      <c r="D226" s="2">
        <v>2017</v>
      </c>
      <c r="E226" s="2" t="s">
        <v>350</v>
      </c>
      <c r="F226" s="2" t="s">
        <v>6</v>
      </c>
      <c r="G226" s="2" t="s">
        <v>120</v>
      </c>
      <c r="H226" s="5" t="s">
        <v>68</v>
      </c>
      <c r="I226" s="5" t="s">
        <v>79</v>
      </c>
      <c r="J226" s="5">
        <v>39.869999999999997</v>
      </c>
      <c r="L226" s="5">
        <v>-22.2</v>
      </c>
      <c r="M226" s="4" t="s">
        <v>64</v>
      </c>
      <c r="N226" s="5" t="s">
        <v>1353</v>
      </c>
      <c r="O226" s="154" t="s">
        <v>1352</v>
      </c>
      <c r="P226" s="4" t="s">
        <v>87</v>
      </c>
      <c r="Q226" s="4"/>
      <c r="R226" s="4" t="s">
        <v>80</v>
      </c>
      <c r="S226" s="5" t="s">
        <v>1351</v>
      </c>
      <c r="T226" s="5">
        <v>20</v>
      </c>
      <c r="W226" s="5">
        <v>23.2</v>
      </c>
      <c r="Z226" s="4" t="s">
        <v>77</v>
      </c>
      <c r="AA226" s="5" t="s">
        <v>73</v>
      </c>
      <c r="AB226" s="5">
        <v>1</v>
      </c>
      <c r="AC226" s="5">
        <v>4.92</v>
      </c>
      <c r="AD226" s="5">
        <v>0</v>
      </c>
      <c r="AE226" s="10">
        <f t="shared" si="37"/>
        <v>100</v>
      </c>
      <c r="AF226" s="4">
        <v>23.2</v>
      </c>
      <c r="AH226" s="4"/>
      <c r="AI226" s="5">
        <v>8.8000000000000007</v>
      </c>
      <c r="AJ226" s="10">
        <f t="shared" si="38"/>
        <v>37.931034482758626</v>
      </c>
      <c r="AK226" s="5">
        <v>31.29</v>
      </c>
      <c r="AL226" s="10">
        <f t="shared" si="39"/>
        <v>134.87068965517241</v>
      </c>
      <c r="AM226" s="5">
        <v>4.16</v>
      </c>
      <c r="AN226" s="10">
        <f t="shared" si="40"/>
        <v>17.931034482758623</v>
      </c>
      <c r="AO226" s="5">
        <v>5.38</v>
      </c>
      <c r="AP226" s="10">
        <f t="shared" si="41"/>
        <v>23.189655172413794</v>
      </c>
      <c r="AR226" s="4"/>
      <c r="AS226" s="5">
        <v>28.85</v>
      </c>
      <c r="AT226" s="10">
        <f t="shared" si="42"/>
        <v>124.35344827586208</v>
      </c>
      <c r="AV226" s="4"/>
      <c r="AX226" s="4"/>
      <c r="AZ226" s="4"/>
      <c r="BA226" s="4"/>
      <c r="BB226" s="4"/>
      <c r="BC226" s="5">
        <v>134.9</v>
      </c>
      <c r="BD226" s="154" t="s">
        <v>85</v>
      </c>
      <c r="BE226" s="5">
        <v>124.4</v>
      </c>
      <c r="BF226" s="154" t="s">
        <v>553</v>
      </c>
      <c r="BG226" s="5">
        <v>37.9</v>
      </c>
      <c r="BH226" s="154" t="s">
        <v>650</v>
      </c>
      <c r="BI226" s="5" t="s">
        <v>123</v>
      </c>
      <c r="BJ226" s="5" t="s">
        <v>634</v>
      </c>
      <c r="BK226" s="4" t="s">
        <v>1350</v>
      </c>
    </row>
    <row r="227" spans="1:64" s="5" customFormat="1" ht="44.25" x14ac:dyDescent="0.8">
      <c r="A227" s="26">
        <v>226</v>
      </c>
      <c r="B227" s="2">
        <v>19131103</v>
      </c>
      <c r="C227" s="2" t="s">
        <v>15</v>
      </c>
      <c r="D227" s="2">
        <v>2009</v>
      </c>
      <c r="E227" s="2" t="s">
        <v>351</v>
      </c>
      <c r="F227" s="2" t="s">
        <v>6</v>
      </c>
      <c r="G227" s="2" t="s">
        <v>120</v>
      </c>
      <c r="H227" s="5" t="s">
        <v>68</v>
      </c>
      <c r="I227" s="5" t="s">
        <v>79</v>
      </c>
      <c r="J227" s="5">
        <v>47.6</v>
      </c>
      <c r="L227" s="5">
        <v>-8.1</v>
      </c>
      <c r="M227" s="4" t="s">
        <v>64</v>
      </c>
      <c r="N227" s="5" t="s">
        <v>65</v>
      </c>
      <c r="O227" s="154" t="s">
        <v>1354</v>
      </c>
      <c r="P227" s="4" t="s">
        <v>87</v>
      </c>
      <c r="Q227" s="4"/>
      <c r="R227" s="153" t="s">
        <v>120</v>
      </c>
      <c r="U227" s="154" t="s">
        <v>1355</v>
      </c>
      <c r="W227" s="5">
        <v>6.63</v>
      </c>
      <c r="X227" s="5">
        <v>0.49</v>
      </c>
      <c r="Y227" s="5">
        <v>22.5</v>
      </c>
      <c r="Z227" s="4" t="s">
        <v>77</v>
      </c>
      <c r="AA227" s="5" t="s">
        <v>80</v>
      </c>
      <c r="AB227" s="5">
        <v>1</v>
      </c>
      <c r="AE227" s="10"/>
      <c r="AF227" s="4">
        <v>6.63</v>
      </c>
      <c r="AG227" s="5">
        <v>0.75</v>
      </c>
      <c r="AH227" s="10">
        <f t="shared" si="44"/>
        <v>11.312217194570136</v>
      </c>
      <c r="AI227" s="5">
        <v>1.32</v>
      </c>
      <c r="AJ227" s="10">
        <f t="shared" si="38"/>
        <v>19.909502262443439</v>
      </c>
      <c r="AK227" s="5">
        <v>30.31</v>
      </c>
      <c r="AL227" s="10">
        <f t="shared" si="39"/>
        <v>457.16440422322773</v>
      </c>
      <c r="AM227" s="5">
        <v>15.15</v>
      </c>
      <c r="AN227" s="10">
        <f t="shared" si="40"/>
        <v>228.50678733031674</v>
      </c>
      <c r="AO227" s="5">
        <v>1.25</v>
      </c>
      <c r="AP227" s="10">
        <f t="shared" si="41"/>
        <v>18.85369532428356</v>
      </c>
      <c r="AR227" s="4"/>
      <c r="AS227" s="5">
        <v>4.57</v>
      </c>
      <c r="AT227" s="10">
        <f t="shared" si="42"/>
        <v>68.929110105580691</v>
      </c>
      <c r="AV227" s="4"/>
      <c r="AX227" s="4"/>
      <c r="AY227" s="5">
        <v>3.63</v>
      </c>
      <c r="AZ227" s="10">
        <f t="shared" si="45"/>
        <v>54.751131221719454</v>
      </c>
      <c r="BA227" s="4">
        <v>2.25</v>
      </c>
      <c r="BB227" s="10">
        <f t="shared" si="46"/>
        <v>33.936651583710407</v>
      </c>
      <c r="BC227" s="5">
        <v>457.2</v>
      </c>
      <c r="BD227" s="154" t="s">
        <v>85</v>
      </c>
      <c r="BE227" s="5">
        <v>228.2</v>
      </c>
      <c r="BF227" s="154" t="s">
        <v>544</v>
      </c>
      <c r="BG227" s="5">
        <v>68.900000000000006</v>
      </c>
      <c r="BH227" s="154" t="s">
        <v>553</v>
      </c>
      <c r="BI227" s="5" t="s">
        <v>80</v>
      </c>
      <c r="BJ227" s="5" t="s">
        <v>87</v>
      </c>
      <c r="BK227" s="4" t="s">
        <v>80</v>
      </c>
    </row>
    <row r="228" spans="1:64" s="67" customFormat="1" x14ac:dyDescent="0.8">
      <c r="A228" s="65">
        <v>227</v>
      </c>
      <c r="B228" s="66">
        <v>31252485</v>
      </c>
      <c r="C228" s="66" t="s">
        <v>9</v>
      </c>
      <c r="D228" s="66">
        <v>2019</v>
      </c>
      <c r="E228" s="66" t="s">
        <v>352</v>
      </c>
      <c r="F228" s="66" t="s">
        <v>6</v>
      </c>
      <c r="G228" s="66" t="s">
        <v>120</v>
      </c>
      <c r="M228" s="69"/>
      <c r="P228" s="69"/>
      <c r="Q228" s="69"/>
      <c r="R228" s="69"/>
      <c r="Z228" s="69"/>
      <c r="AE228" s="80"/>
      <c r="AF228" s="69"/>
      <c r="AH228" s="69"/>
      <c r="AJ228" s="69"/>
      <c r="AL228" s="69"/>
      <c r="AN228" s="69"/>
      <c r="AP228" s="69"/>
      <c r="AR228" s="69"/>
      <c r="AT228" s="69"/>
      <c r="AV228" s="69"/>
      <c r="AX228" s="69"/>
      <c r="AZ228" s="69"/>
      <c r="BA228" s="69"/>
      <c r="BB228" s="69"/>
      <c r="BK228" s="69"/>
      <c r="BL228" s="67" t="s">
        <v>1356</v>
      </c>
    </row>
    <row r="229" spans="1:64" s="5" customFormat="1" ht="29.5" x14ac:dyDescent="0.8">
      <c r="A229" s="26">
        <v>228</v>
      </c>
      <c r="B229" s="2">
        <v>23343632</v>
      </c>
      <c r="C229" s="2" t="s">
        <v>15</v>
      </c>
      <c r="D229" s="2">
        <v>2013</v>
      </c>
      <c r="E229" s="2" t="s">
        <v>32</v>
      </c>
      <c r="F229" s="2" t="s">
        <v>6</v>
      </c>
      <c r="G229" s="2" t="s">
        <v>120</v>
      </c>
      <c r="H229" s="5" t="s">
        <v>68</v>
      </c>
      <c r="I229" s="5" t="s">
        <v>79</v>
      </c>
      <c r="J229" s="5">
        <v>24.4</v>
      </c>
      <c r="L229" s="5">
        <v>-28.6</v>
      </c>
      <c r="M229" s="4" t="s">
        <v>80</v>
      </c>
      <c r="N229" s="5" t="s">
        <v>1353</v>
      </c>
      <c r="O229" s="154" t="s">
        <v>1358</v>
      </c>
      <c r="P229" s="4" t="s">
        <v>87</v>
      </c>
      <c r="Q229" s="4"/>
      <c r="R229" s="4" t="s">
        <v>119</v>
      </c>
      <c r="S229" s="154" t="s">
        <v>1357</v>
      </c>
      <c r="T229" s="154" t="s">
        <v>1360</v>
      </c>
      <c r="U229" s="154" t="s">
        <v>1359</v>
      </c>
      <c r="W229" s="5">
        <v>4.5999999999999996</v>
      </c>
      <c r="Z229" s="4" t="s">
        <v>77</v>
      </c>
      <c r="AA229" s="5" t="s">
        <v>80</v>
      </c>
      <c r="AB229" s="5">
        <v>1</v>
      </c>
      <c r="AE229" s="10"/>
      <c r="AF229" s="4">
        <v>4.5999999999999996</v>
      </c>
      <c r="AG229" s="5">
        <v>1.04</v>
      </c>
      <c r="AH229" s="10">
        <f t="shared" si="44"/>
        <v>22.608695652173914</v>
      </c>
      <c r="AI229" s="5">
        <v>5.09</v>
      </c>
      <c r="AJ229" s="10">
        <f t="shared" si="38"/>
        <v>110.65217391304348</v>
      </c>
      <c r="AK229" s="5">
        <v>22.75</v>
      </c>
      <c r="AL229" s="10">
        <f t="shared" si="39"/>
        <v>494.56521739130437</v>
      </c>
      <c r="AM229" s="5">
        <v>13.82</v>
      </c>
      <c r="AN229" s="10">
        <f t="shared" si="40"/>
        <v>300.43478260869568</v>
      </c>
      <c r="AO229" s="5">
        <v>2.39</v>
      </c>
      <c r="AP229" s="10">
        <f t="shared" si="41"/>
        <v>51.956521739130437</v>
      </c>
      <c r="AR229" s="4"/>
      <c r="AS229" s="5">
        <v>5.19</v>
      </c>
      <c r="AT229" s="10">
        <f t="shared" si="42"/>
        <v>112.82608695652175</v>
      </c>
      <c r="AV229" s="4"/>
      <c r="AX229" s="4"/>
      <c r="AY229" s="5">
        <v>3.53</v>
      </c>
      <c r="AZ229" s="10">
        <f t="shared" si="45"/>
        <v>76.739130434782609</v>
      </c>
      <c r="BA229" s="4"/>
      <c r="BB229" s="4"/>
      <c r="BC229" s="5">
        <v>494.6</v>
      </c>
      <c r="BD229" s="154" t="s">
        <v>85</v>
      </c>
      <c r="BE229" s="5">
        <v>300.39999999999998</v>
      </c>
      <c r="BF229" s="154" t="s">
        <v>544</v>
      </c>
      <c r="BG229" s="5">
        <v>112.8</v>
      </c>
      <c r="BH229" s="154" t="s">
        <v>553</v>
      </c>
      <c r="BI229" s="5" t="s">
        <v>135</v>
      </c>
      <c r="BJ229" s="5" t="s">
        <v>87</v>
      </c>
      <c r="BK229" s="4" t="s">
        <v>595</v>
      </c>
    </row>
    <row r="230" spans="1:64" s="5" customFormat="1" x14ac:dyDescent="0.8">
      <c r="A230" s="26">
        <v>229</v>
      </c>
      <c r="B230" s="2">
        <v>25970038</v>
      </c>
      <c r="C230" s="2" t="s">
        <v>7</v>
      </c>
      <c r="D230" s="2">
        <v>2015</v>
      </c>
      <c r="E230" s="2" t="s">
        <v>353</v>
      </c>
      <c r="F230" s="2" t="s">
        <v>6</v>
      </c>
      <c r="G230" s="2" t="s">
        <v>120</v>
      </c>
      <c r="H230" s="5" t="s">
        <v>68</v>
      </c>
      <c r="I230" s="5" t="s">
        <v>79</v>
      </c>
      <c r="J230" s="5">
        <v>1.4</v>
      </c>
      <c r="L230" s="5">
        <v>-25</v>
      </c>
      <c r="M230" s="4" t="s">
        <v>64</v>
      </c>
      <c r="N230" s="5" t="s">
        <v>80</v>
      </c>
      <c r="O230" s="163" t="s">
        <v>1361</v>
      </c>
      <c r="P230" s="4" t="s">
        <v>87</v>
      </c>
      <c r="Q230" s="4"/>
      <c r="R230" s="153" t="s">
        <v>120</v>
      </c>
      <c r="U230" s="154" t="s">
        <v>696</v>
      </c>
      <c r="Z230" s="4" t="s">
        <v>77</v>
      </c>
      <c r="AA230" s="5" t="s">
        <v>67</v>
      </c>
      <c r="AB230" s="5">
        <v>1</v>
      </c>
      <c r="AE230" s="10"/>
      <c r="AF230" s="4">
        <v>0.92</v>
      </c>
      <c r="AH230" s="4"/>
      <c r="AI230" s="5">
        <v>0.01</v>
      </c>
      <c r="AJ230" s="10">
        <f t="shared" si="38"/>
        <v>1.0869565217391304</v>
      </c>
      <c r="AK230" s="5">
        <v>0.44</v>
      </c>
      <c r="AL230" s="10">
        <f t="shared" si="39"/>
        <v>47.826086956521735</v>
      </c>
      <c r="AM230" s="5">
        <v>0.01</v>
      </c>
      <c r="AN230" s="10">
        <f t="shared" si="40"/>
        <v>1.0869565217391304</v>
      </c>
      <c r="AO230" s="5">
        <v>0.04</v>
      </c>
      <c r="AP230" s="10">
        <f t="shared" si="41"/>
        <v>4.3478260869565215</v>
      </c>
      <c r="AQ230" s="5">
        <v>0.01</v>
      </c>
      <c r="AR230" s="10">
        <f t="shared" si="43"/>
        <v>1.0869565217391304</v>
      </c>
      <c r="AS230" s="5">
        <v>0.19</v>
      </c>
      <c r="AT230" s="10">
        <f t="shared" si="42"/>
        <v>20.652173913043477</v>
      </c>
      <c r="AV230" s="4"/>
      <c r="AX230" s="4"/>
      <c r="AZ230" s="4"/>
      <c r="BA230" s="4"/>
      <c r="BB230" s="4"/>
      <c r="BC230" s="5">
        <v>47.8</v>
      </c>
      <c r="BD230" s="154" t="s">
        <v>85</v>
      </c>
      <c r="BE230" s="5">
        <v>20.7</v>
      </c>
      <c r="BF230" s="154" t="s">
        <v>553</v>
      </c>
      <c r="BG230" s="5">
        <v>4.3</v>
      </c>
      <c r="BH230" s="154" t="s">
        <v>88</v>
      </c>
      <c r="BI230" s="5" t="s">
        <v>123</v>
      </c>
      <c r="BJ230" s="5" t="s">
        <v>132</v>
      </c>
      <c r="BK230" s="4" t="s">
        <v>137</v>
      </c>
    </row>
    <row r="231" spans="1:64" s="67" customFormat="1" ht="74.5" thickBot="1" x14ac:dyDescent="0.95">
      <c r="A231" s="98">
        <v>230</v>
      </c>
      <c r="B231" s="100">
        <v>25379880</v>
      </c>
      <c r="C231" s="100" t="s">
        <v>11</v>
      </c>
      <c r="D231" s="100">
        <v>2014</v>
      </c>
      <c r="E231" s="100" t="s">
        <v>354</v>
      </c>
      <c r="F231" s="100" t="s">
        <v>6</v>
      </c>
      <c r="G231" s="100" t="s">
        <v>120</v>
      </c>
      <c r="H231" s="101"/>
      <c r="I231" s="101"/>
      <c r="J231" s="101"/>
      <c r="K231" s="101"/>
      <c r="L231" s="101"/>
      <c r="M231" s="102"/>
      <c r="N231" s="101"/>
      <c r="O231" s="101"/>
      <c r="P231" s="102"/>
      <c r="Q231" s="102"/>
      <c r="R231" s="102"/>
      <c r="S231" s="101"/>
      <c r="T231" s="101"/>
      <c r="U231" s="101"/>
      <c r="V231" s="101"/>
      <c r="W231" s="101"/>
      <c r="X231" s="101"/>
      <c r="Y231" s="101"/>
      <c r="Z231" s="102"/>
      <c r="AA231" s="101"/>
      <c r="AB231" s="101"/>
      <c r="AC231" s="101"/>
      <c r="AD231" s="101"/>
      <c r="AE231" s="103"/>
      <c r="AF231" s="102"/>
      <c r="AG231" s="101"/>
      <c r="AH231" s="102"/>
      <c r="AI231" s="101"/>
      <c r="AJ231" s="102"/>
      <c r="AK231" s="101"/>
      <c r="AL231" s="102"/>
      <c r="AM231" s="101"/>
      <c r="AN231" s="102"/>
      <c r="AO231" s="101"/>
      <c r="AP231" s="102"/>
      <c r="AQ231" s="101"/>
      <c r="AR231" s="102"/>
      <c r="AS231" s="101"/>
      <c r="AT231" s="102"/>
      <c r="AU231" s="101"/>
      <c r="AV231" s="102"/>
      <c r="AW231" s="101"/>
      <c r="AX231" s="102"/>
      <c r="AY231" s="101"/>
      <c r="AZ231" s="102"/>
      <c r="BA231" s="102"/>
      <c r="BB231" s="102"/>
      <c r="BC231" s="101"/>
      <c r="BD231" s="101"/>
      <c r="BE231" s="101"/>
      <c r="BF231" s="101"/>
      <c r="BG231" s="101"/>
      <c r="BH231" s="101"/>
      <c r="BI231" s="101"/>
      <c r="BJ231" s="101"/>
      <c r="BK231" s="102"/>
      <c r="BL231" s="101" t="s">
        <v>1362</v>
      </c>
    </row>
    <row r="232" spans="1:64" s="67" customFormat="1" x14ac:dyDescent="0.8">
      <c r="A232" s="65">
        <v>231</v>
      </c>
      <c r="B232" s="66">
        <v>22831389</v>
      </c>
      <c r="C232" s="66" t="s">
        <v>30</v>
      </c>
      <c r="D232" s="66">
        <v>2012</v>
      </c>
      <c r="E232" s="66" t="s">
        <v>355</v>
      </c>
      <c r="F232" s="66" t="s">
        <v>6</v>
      </c>
      <c r="G232" s="66" t="s">
        <v>120</v>
      </c>
      <c r="M232" s="69"/>
      <c r="P232" s="69"/>
      <c r="Q232" s="69"/>
      <c r="R232" s="69"/>
      <c r="Z232" s="69"/>
      <c r="AE232" s="80"/>
      <c r="AF232" s="69"/>
      <c r="AH232" s="69"/>
      <c r="AJ232" s="69"/>
      <c r="AL232" s="69"/>
      <c r="AN232" s="69"/>
      <c r="AP232" s="69"/>
      <c r="AR232" s="69"/>
      <c r="AT232" s="69"/>
      <c r="AV232" s="69"/>
      <c r="AX232" s="69"/>
      <c r="AZ232" s="69"/>
      <c r="BA232" s="69"/>
      <c r="BB232" s="69"/>
      <c r="BK232" s="69"/>
      <c r="BL232" s="67" t="s">
        <v>926</v>
      </c>
    </row>
    <row r="233" spans="1:64" s="5" customFormat="1" ht="29.5" x14ac:dyDescent="0.8">
      <c r="A233" s="26">
        <v>232</v>
      </c>
      <c r="B233" s="2">
        <v>24407194</v>
      </c>
      <c r="C233" s="2" t="s">
        <v>11</v>
      </c>
      <c r="D233" s="2">
        <v>2014</v>
      </c>
      <c r="E233" s="2" t="s">
        <v>356</v>
      </c>
      <c r="F233" s="2" t="s">
        <v>6</v>
      </c>
      <c r="G233" s="2" t="s">
        <v>120</v>
      </c>
      <c r="H233" s="5" t="s">
        <v>68</v>
      </c>
      <c r="I233" s="5" t="s">
        <v>79</v>
      </c>
      <c r="J233" s="5">
        <v>2.6</v>
      </c>
      <c r="M233" s="4"/>
      <c r="N233" s="5" t="s">
        <v>102</v>
      </c>
      <c r="O233" s="154" t="s">
        <v>1363</v>
      </c>
      <c r="P233" s="4" t="s">
        <v>87</v>
      </c>
      <c r="Q233" s="4"/>
      <c r="R233" s="153" t="s">
        <v>120</v>
      </c>
      <c r="Z233" s="4" t="s">
        <v>77</v>
      </c>
      <c r="AA233" s="5" t="s">
        <v>78</v>
      </c>
      <c r="AB233" s="5">
        <v>1</v>
      </c>
      <c r="AE233" s="10"/>
      <c r="AF233" s="4">
        <v>39.58</v>
      </c>
      <c r="AG233" s="5">
        <v>9.11</v>
      </c>
      <c r="AH233" s="10">
        <f t="shared" si="44"/>
        <v>23.016675088428499</v>
      </c>
      <c r="AI233" s="5">
        <v>7.03</v>
      </c>
      <c r="AJ233" s="10">
        <f t="shared" si="38"/>
        <v>17.761495704901467</v>
      </c>
      <c r="AK233" s="5">
        <v>10.029999999999999</v>
      </c>
      <c r="AL233" s="10">
        <f t="shared" si="39"/>
        <v>25.341081354219302</v>
      </c>
      <c r="AM233" s="5">
        <v>6.64</v>
      </c>
      <c r="AN233" s="10">
        <f t="shared" si="40"/>
        <v>16.776149570490148</v>
      </c>
      <c r="AO233" s="5">
        <v>8.85</v>
      </c>
      <c r="AP233" s="10">
        <f t="shared" si="41"/>
        <v>22.35977766548762</v>
      </c>
      <c r="AQ233" s="5">
        <v>9.77</v>
      </c>
      <c r="AR233" s="10">
        <f t="shared" si="43"/>
        <v>24.684183931278426</v>
      </c>
      <c r="AS233" s="5">
        <v>8.07</v>
      </c>
      <c r="AT233" s="10">
        <f t="shared" si="42"/>
        <v>20.389085396664981</v>
      </c>
      <c r="AU233" s="5">
        <v>11.85</v>
      </c>
      <c r="AV233" s="10">
        <f t="shared" ref="AV233" si="48">(AU233*100)/AF233</f>
        <v>29.939363314805458</v>
      </c>
      <c r="AX233" s="4"/>
      <c r="AZ233" s="4"/>
      <c r="BA233" s="4"/>
      <c r="BB233" s="4"/>
      <c r="BC233" s="5">
        <v>29.9</v>
      </c>
      <c r="BD233" s="154" t="s">
        <v>1364</v>
      </c>
      <c r="BE233" s="5">
        <v>25.3</v>
      </c>
      <c r="BF233" s="154" t="s">
        <v>85</v>
      </c>
      <c r="BG233" s="5">
        <v>24.7</v>
      </c>
      <c r="BH233" s="154" t="s">
        <v>67</v>
      </c>
      <c r="BI233" s="5" t="s">
        <v>135</v>
      </c>
      <c r="BJ233" s="5" t="s">
        <v>87</v>
      </c>
      <c r="BK233" s="4" t="s">
        <v>137</v>
      </c>
    </row>
    <row r="234" spans="1:64" s="5" customFormat="1" ht="44.25" x14ac:dyDescent="0.8">
      <c r="A234" s="26">
        <v>233</v>
      </c>
      <c r="B234" s="2">
        <v>23583039</v>
      </c>
      <c r="C234" s="2" t="s">
        <v>15</v>
      </c>
      <c r="D234" s="2">
        <v>2013</v>
      </c>
      <c r="E234" s="2" t="s">
        <v>357</v>
      </c>
      <c r="F234" s="2" t="s">
        <v>6</v>
      </c>
      <c r="G234" s="2" t="s">
        <v>120</v>
      </c>
      <c r="H234" s="5" t="s">
        <v>68</v>
      </c>
      <c r="I234" s="5" t="s">
        <v>79</v>
      </c>
      <c r="J234" s="5">
        <v>4</v>
      </c>
      <c r="M234" s="4" t="s">
        <v>64</v>
      </c>
      <c r="N234" s="5" t="s">
        <v>65</v>
      </c>
      <c r="O234" s="154" t="s">
        <v>1365</v>
      </c>
      <c r="P234" s="4" t="s">
        <v>87</v>
      </c>
      <c r="Q234" s="153"/>
      <c r="R234" s="153" t="s">
        <v>120</v>
      </c>
      <c r="V234" s="154" t="s">
        <v>1366</v>
      </c>
      <c r="Z234" s="4" t="s">
        <v>77</v>
      </c>
      <c r="AA234" s="5" t="s">
        <v>78</v>
      </c>
      <c r="AB234" s="5">
        <v>1</v>
      </c>
      <c r="AE234" s="10"/>
      <c r="AF234" s="4">
        <v>18.399999999999999</v>
      </c>
      <c r="AH234" s="4"/>
      <c r="AI234" s="5">
        <v>14.12</v>
      </c>
      <c r="AJ234" s="10">
        <f t="shared" si="38"/>
        <v>76.739130434782609</v>
      </c>
      <c r="AK234" s="5">
        <v>691.9</v>
      </c>
      <c r="AL234" s="10">
        <f t="shared" si="39"/>
        <v>3760.326086956522</v>
      </c>
      <c r="AM234" s="5">
        <v>747.9</v>
      </c>
      <c r="AN234" s="10">
        <f t="shared" si="40"/>
        <v>4064.6739130434785</v>
      </c>
      <c r="AO234" s="5">
        <v>134.72999999999999</v>
      </c>
      <c r="AP234" s="10">
        <f t="shared" si="41"/>
        <v>732.22826086956513</v>
      </c>
      <c r="AR234" s="4"/>
      <c r="AS234" s="5">
        <v>57.98</v>
      </c>
      <c r="AT234" s="10">
        <f t="shared" si="42"/>
        <v>315.10869565217394</v>
      </c>
      <c r="AV234" s="4"/>
      <c r="AX234" s="4"/>
      <c r="AZ234" s="4"/>
      <c r="BA234" s="4"/>
      <c r="BB234" s="4"/>
      <c r="BC234" s="5">
        <v>4064.7</v>
      </c>
      <c r="BD234" s="154" t="s">
        <v>544</v>
      </c>
      <c r="BE234" s="5">
        <v>3760.3</v>
      </c>
      <c r="BF234" s="154" t="s">
        <v>85</v>
      </c>
      <c r="BG234" s="5">
        <v>732.2</v>
      </c>
      <c r="BH234" s="154" t="s">
        <v>88</v>
      </c>
      <c r="BI234" s="5" t="s">
        <v>135</v>
      </c>
      <c r="BJ234" s="5" t="s">
        <v>87</v>
      </c>
      <c r="BK234" s="4" t="s">
        <v>579</v>
      </c>
    </row>
    <row r="235" spans="1:64" s="5" customFormat="1" ht="29.5" x14ac:dyDescent="0.8">
      <c r="A235" s="26">
        <v>234</v>
      </c>
      <c r="B235" s="2">
        <v>25706857</v>
      </c>
      <c r="C235" s="2" t="s">
        <v>9</v>
      </c>
      <c r="D235" s="2">
        <v>2015</v>
      </c>
      <c r="E235" s="2" t="s">
        <v>33</v>
      </c>
      <c r="F235" s="2" t="s">
        <v>6</v>
      </c>
      <c r="G235" s="2" t="s">
        <v>120</v>
      </c>
      <c r="H235" s="5" t="s">
        <v>68</v>
      </c>
      <c r="I235" s="5" t="s">
        <v>79</v>
      </c>
      <c r="J235" s="5">
        <v>208.3</v>
      </c>
      <c r="M235" s="4" t="s">
        <v>64</v>
      </c>
      <c r="N235" s="5" t="s">
        <v>65</v>
      </c>
      <c r="O235" s="154" t="s">
        <v>483</v>
      </c>
      <c r="P235" s="4" t="s">
        <v>80</v>
      </c>
      <c r="Q235" s="153" t="s">
        <v>1367</v>
      </c>
      <c r="R235" s="4" t="s">
        <v>120</v>
      </c>
      <c r="S235" s="154" t="s">
        <v>1368</v>
      </c>
      <c r="T235" s="154" t="s">
        <v>1034</v>
      </c>
      <c r="Z235" s="4" t="s">
        <v>77</v>
      </c>
      <c r="AA235" s="5" t="s">
        <v>80</v>
      </c>
      <c r="AB235" s="5">
        <v>1</v>
      </c>
      <c r="AC235" s="5">
        <v>5.39</v>
      </c>
      <c r="AD235" s="5">
        <v>0.99</v>
      </c>
      <c r="AE235" s="10">
        <f t="shared" si="37"/>
        <v>81.632653061224488</v>
      </c>
      <c r="AF235" s="4">
        <v>0.34</v>
      </c>
      <c r="AH235" s="4"/>
      <c r="AI235" s="5">
        <v>0.32</v>
      </c>
      <c r="AJ235" s="10">
        <f t="shared" si="38"/>
        <v>94.117647058823522</v>
      </c>
      <c r="AK235" s="5">
        <v>1.36</v>
      </c>
      <c r="AL235" s="4">
        <f t="shared" si="39"/>
        <v>399.99999999999994</v>
      </c>
      <c r="AM235" s="5">
        <v>1.18</v>
      </c>
      <c r="AN235" s="10">
        <f t="shared" si="40"/>
        <v>347.05882352941177</v>
      </c>
      <c r="AO235" s="5">
        <v>1.45</v>
      </c>
      <c r="AP235" s="10">
        <f t="shared" si="41"/>
        <v>426.47058823529409</v>
      </c>
      <c r="AR235" s="4"/>
      <c r="AS235" s="5">
        <v>0.46</v>
      </c>
      <c r="AT235" s="10">
        <f t="shared" si="42"/>
        <v>135.29411764705881</v>
      </c>
      <c r="AV235" s="4"/>
      <c r="AX235" s="4"/>
      <c r="AZ235" s="4"/>
      <c r="BA235" s="4"/>
      <c r="BB235" s="4"/>
      <c r="BC235" s="5">
        <v>426.5</v>
      </c>
      <c r="BD235" s="154" t="s">
        <v>88</v>
      </c>
      <c r="BE235" s="5">
        <v>400</v>
      </c>
      <c r="BF235" s="154" t="s">
        <v>85</v>
      </c>
      <c r="BG235" s="5">
        <v>347.1</v>
      </c>
      <c r="BH235" s="154" t="s">
        <v>544</v>
      </c>
      <c r="BI235" s="5" t="s">
        <v>122</v>
      </c>
      <c r="BJ235" s="5" t="s">
        <v>1369</v>
      </c>
      <c r="BK235" s="4" t="s">
        <v>598</v>
      </c>
    </row>
    <row r="236" spans="1:64" s="67" customFormat="1" x14ac:dyDescent="0.8">
      <c r="A236" s="65">
        <v>235</v>
      </c>
      <c r="B236" s="66">
        <v>28640986</v>
      </c>
      <c r="C236" s="66" t="s">
        <v>5</v>
      </c>
      <c r="D236" s="66">
        <v>2017</v>
      </c>
      <c r="E236" s="66" t="s">
        <v>358</v>
      </c>
      <c r="F236" s="66" t="s">
        <v>6</v>
      </c>
      <c r="G236" s="66" t="s">
        <v>120</v>
      </c>
      <c r="M236" s="69"/>
      <c r="P236" s="69"/>
      <c r="Q236" s="69"/>
      <c r="R236" s="69"/>
      <c r="Z236" s="69"/>
      <c r="AE236" s="80"/>
      <c r="AF236" s="69"/>
      <c r="AH236" s="69"/>
      <c r="AJ236" s="69"/>
      <c r="AL236" s="69"/>
      <c r="AN236" s="69"/>
      <c r="AP236" s="69"/>
      <c r="AR236" s="69"/>
      <c r="AT236" s="69"/>
      <c r="AV236" s="69"/>
      <c r="AX236" s="69"/>
      <c r="AZ236" s="69"/>
      <c r="BA236" s="69"/>
      <c r="BB236" s="69"/>
      <c r="BK236" s="69"/>
      <c r="BL236" s="67" t="s">
        <v>1356</v>
      </c>
    </row>
    <row r="237" spans="1:64" s="5" customFormat="1" ht="44.25" x14ac:dyDescent="0.8">
      <c r="A237" s="26">
        <v>236</v>
      </c>
      <c r="B237" s="2">
        <v>28068066</v>
      </c>
      <c r="C237" s="2" t="s">
        <v>9</v>
      </c>
      <c r="D237" s="2">
        <v>2017</v>
      </c>
      <c r="E237" s="2" t="s">
        <v>359</v>
      </c>
      <c r="F237" s="2" t="s">
        <v>6</v>
      </c>
      <c r="G237" s="2" t="s">
        <v>120</v>
      </c>
      <c r="H237" s="5" t="s">
        <v>68</v>
      </c>
      <c r="I237" s="5" t="s">
        <v>79</v>
      </c>
      <c r="J237" s="5">
        <v>122.5</v>
      </c>
      <c r="L237" s="5">
        <v>-4.58</v>
      </c>
      <c r="M237" s="4" t="s">
        <v>64</v>
      </c>
      <c r="N237" s="5" t="s">
        <v>65</v>
      </c>
      <c r="O237" s="154" t="s">
        <v>1370</v>
      </c>
      <c r="P237" s="4" t="s">
        <v>87</v>
      </c>
      <c r="Q237" s="4"/>
      <c r="R237" s="153" t="s">
        <v>120</v>
      </c>
      <c r="S237" s="154" t="s">
        <v>1280</v>
      </c>
      <c r="T237" s="154" t="s">
        <v>1371</v>
      </c>
      <c r="W237" s="5">
        <v>2.16</v>
      </c>
      <c r="Z237" s="4" t="s">
        <v>66</v>
      </c>
      <c r="AA237" s="5" t="s">
        <v>83</v>
      </c>
      <c r="AB237" s="5">
        <v>3</v>
      </c>
      <c r="AC237" s="5">
        <v>2740.84</v>
      </c>
      <c r="AD237" s="5">
        <v>1130.8900000000001</v>
      </c>
      <c r="AE237" s="10">
        <f t="shared" si="37"/>
        <v>58.739291604033795</v>
      </c>
      <c r="AF237" s="4">
        <v>2.16</v>
      </c>
      <c r="AH237" s="4"/>
      <c r="AI237" s="5">
        <v>0.24</v>
      </c>
      <c r="AJ237" s="10">
        <f t="shared" si="38"/>
        <v>11.111111111111111</v>
      </c>
      <c r="AK237" s="5">
        <v>49.49</v>
      </c>
      <c r="AL237" s="10">
        <f t="shared" si="39"/>
        <v>2291.2037037037035</v>
      </c>
      <c r="AM237" s="5">
        <v>17.670000000000002</v>
      </c>
      <c r="AN237" s="10">
        <f t="shared" si="40"/>
        <v>818.05555555555566</v>
      </c>
      <c r="AO237" s="5">
        <v>15.08</v>
      </c>
      <c r="AP237" s="10">
        <f t="shared" si="41"/>
        <v>698.14814814814815</v>
      </c>
      <c r="AR237" s="4"/>
      <c r="AS237" s="5">
        <v>1.18</v>
      </c>
      <c r="AT237" s="10">
        <f t="shared" si="42"/>
        <v>54.629629629629626</v>
      </c>
      <c r="AV237" s="4"/>
      <c r="AX237" s="4"/>
      <c r="AZ237" s="4"/>
      <c r="BA237" s="4"/>
      <c r="BB237" s="4"/>
      <c r="BC237" s="5">
        <v>2291.1999999999998</v>
      </c>
      <c r="BD237" s="154" t="s">
        <v>85</v>
      </c>
      <c r="BE237" s="5">
        <v>818.1</v>
      </c>
      <c r="BF237" s="154" t="s">
        <v>544</v>
      </c>
      <c r="BG237" s="5">
        <v>698.1</v>
      </c>
      <c r="BH237" s="154" t="s">
        <v>88</v>
      </c>
      <c r="BI237" s="5" t="s">
        <v>123</v>
      </c>
      <c r="BJ237" s="5" t="s">
        <v>638</v>
      </c>
      <c r="BK237" s="4" t="s">
        <v>137</v>
      </c>
    </row>
    <row r="238" spans="1:64" s="5" customFormat="1" ht="29.5" x14ac:dyDescent="0.8">
      <c r="A238" s="26">
        <v>237</v>
      </c>
      <c r="B238" s="2">
        <v>21745689</v>
      </c>
      <c r="C238" s="2" t="s">
        <v>15</v>
      </c>
      <c r="D238" s="2">
        <v>2011</v>
      </c>
      <c r="E238" s="2" t="s">
        <v>34</v>
      </c>
      <c r="F238" s="2" t="s">
        <v>6</v>
      </c>
      <c r="G238" s="2" t="s">
        <v>120</v>
      </c>
      <c r="J238" s="5">
        <v>82</v>
      </c>
      <c r="M238" s="4" t="s">
        <v>64</v>
      </c>
      <c r="N238" s="5" t="s">
        <v>76</v>
      </c>
      <c r="O238" s="154" t="s">
        <v>1372</v>
      </c>
      <c r="P238" s="4" t="s">
        <v>87</v>
      </c>
      <c r="Q238" s="4"/>
      <c r="R238" s="4" t="s">
        <v>119</v>
      </c>
      <c r="U238" s="154" t="s">
        <v>1373</v>
      </c>
      <c r="W238" s="5">
        <v>0.78</v>
      </c>
      <c r="Y238" s="5">
        <v>67.3</v>
      </c>
      <c r="Z238" s="4" t="s">
        <v>77</v>
      </c>
      <c r="AA238" s="5" t="s">
        <v>80</v>
      </c>
      <c r="AB238" s="5">
        <v>1</v>
      </c>
      <c r="AE238" s="10"/>
      <c r="AF238" s="4">
        <v>0.78</v>
      </c>
      <c r="AG238" s="5">
        <v>0.62</v>
      </c>
      <c r="AH238" s="10">
        <f t="shared" si="44"/>
        <v>79.487179487179489</v>
      </c>
      <c r="AI238" s="5">
        <v>0.97</v>
      </c>
      <c r="AJ238" s="10">
        <f t="shared" si="38"/>
        <v>124.35897435897435</v>
      </c>
      <c r="AK238" s="5">
        <v>59.88</v>
      </c>
      <c r="AL238" s="10">
        <f t="shared" si="39"/>
        <v>7676.9230769230762</v>
      </c>
      <c r="AM238" s="5">
        <v>29.85</v>
      </c>
      <c r="AN238" s="10">
        <f t="shared" si="40"/>
        <v>3826.9230769230767</v>
      </c>
      <c r="AP238" s="4"/>
      <c r="AR238" s="4"/>
      <c r="AS238" s="5">
        <v>7.59</v>
      </c>
      <c r="AT238" s="10">
        <f t="shared" si="42"/>
        <v>973.07692307692309</v>
      </c>
      <c r="AV238" s="4"/>
      <c r="AX238" s="4"/>
      <c r="AZ238" s="4"/>
      <c r="BA238" s="4"/>
      <c r="BB238" s="4"/>
      <c r="BC238" s="5">
        <v>7676.9</v>
      </c>
      <c r="BD238" s="154" t="s">
        <v>85</v>
      </c>
      <c r="BE238" s="5">
        <v>3826.9</v>
      </c>
      <c r="BF238" s="154" t="s">
        <v>544</v>
      </c>
      <c r="BG238" s="5">
        <v>973.1</v>
      </c>
      <c r="BH238" s="154" t="s">
        <v>553</v>
      </c>
      <c r="BI238" s="5" t="s">
        <v>123</v>
      </c>
      <c r="BJ238" s="5" t="s">
        <v>634</v>
      </c>
      <c r="BK238" s="4" t="s">
        <v>608</v>
      </c>
    </row>
    <row r="239" spans="1:64" s="67" customFormat="1" x14ac:dyDescent="0.8">
      <c r="A239" s="65">
        <v>238</v>
      </c>
      <c r="B239" s="66">
        <v>15884879</v>
      </c>
      <c r="C239" s="66" t="s">
        <v>14</v>
      </c>
      <c r="D239" s="66">
        <v>2005</v>
      </c>
      <c r="E239" s="66" t="s">
        <v>360</v>
      </c>
      <c r="F239" s="66" t="s">
        <v>6</v>
      </c>
      <c r="G239" s="66" t="s">
        <v>120</v>
      </c>
      <c r="M239" s="69"/>
      <c r="P239" s="69"/>
      <c r="Q239" s="69"/>
      <c r="R239" s="69"/>
      <c r="Z239" s="69"/>
      <c r="AE239" s="80"/>
      <c r="AF239" s="69"/>
      <c r="AH239" s="69"/>
      <c r="AJ239" s="69"/>
      <c r="AL239" s="69"/>
      <c r="AN239" s="69"/>
      <c r="AP239" s="69"/>
      <c r="AR239" s="69"/>
      <c r="AT239" s="69"/>
      <c r="AV239" s="69"/>
      <c r="AX239" s="69"/>
      <c r="AZ239" s="69"/>
      <c r="BA239" s="69"/>
      <c r="BB239" s="69"/>
      <c r="BK239" s="69"/>
      <c r="BL239" s="67" t="s">
        <v>926</v>
      </c>
    </row>
    <row r="240" spans="1:64" s="5" customFormat="1" ht="29.5" x14ac:dyDescent="0.8">
      <c r="A240" s="26">
        <v>239</v>
      </c>
      <c r="B240" s="2">
        <v>24500926</v>
      </c>
      <c r="C240" s="2" t="s">
        <v>13</v>
      </c>
      <c r="D240" s="2">
        <v>2014</v>
      </c>
      <c r="E240" s="2" t="s">
        <v>361</v>
      </c>
      <c r="F240" s="2" t="s">
        <v>6</v>
      </c>
      <c r="G240" s="2" t="s">
        <v>120</v>
      </c>
      <c r="H240" s="5" t="s">
        <v>62</v>
      </c>
      <c r="I240" s="5" t="s">
        <v>112</v>
      </c>
      <c r="J240" s="5">
        <v>325.60000000000002</v>
      </c>
      <c r="M240" s="4" t="s">
        <v>64</v>
      </c>
      <c r="N240" s="5" t="s">
        <v>65</v>
      </c>
      <c r="O240" s="154" t="s">
        <v>1375</v>
      </c>
      <c r="P240" s="4" t="s">
        <v>87</v>
      </c>
      <c r="Q240" s="4"/>
      <c r="R240" s="4" t="s">
        <v>1466</v>
      </c>
      <c r="S240" s="154" t="s">
        <v>1374</v>
      </c>
      <c r="U240" s="154" t="s">
        <v>1376</v>
      </c>
      <c r="Z240" s="4" t="s">
        <v>77</v>
      </c>
      <c r="AA240" s="5" t="s">
        <v>67</v>
      </c>
      <c r="AB240" s="5">
        <v>1</v>
      </c>
      <c r="AC240" s="5">
        <v>2557</v>
      </c>
      <c r="AD240" s="5">
        <v>84</v>
      </c>
      <c r="AE240" s="10">
        <f t="shared" si="37"/>
        <v>96.714900273758303</v>
      </c>
      <c r="AF240" s="4"/>
      <c r="AH240" s="4"/>
      <c r="AJ240" s="4"/>
      <c r="AL240" s="4"/>
      <c r="AN240" s="4"/>
      <c r="AP240" s="4"/>
      <c r="AR240" s="4"/>
      <c r="AT240" s="4"/>
      <c r="AV240" s="4"/>
      <c r="AX240" s="4"/>
      <c r="AZ240" s="4"/>
      <c r="BA240" s="4"/>
      <c r="BB240" s="4"/>
      <c r="BI240" s="5" t="s">
        <v>122</v>
      </c>
      <c r="BJ240" s="5" t="s">
        <v>634</v>
      </c>
      <c r="BK240" s="4" t="s">
        <v>605</v>
      </c>
    </row>
    <row r="241" spans="1:64" s="67" customFormat="1" ht="15.5" thickBot="1" x14ac:dyDescent="0.95">
      <c r="A241" s="98">
        <v>240</v>
      </c>
      <c r="B241" s="100">
        <v>28842313</v>
      </c>
      <c r="C241" s="100" t="s">
        <v>18</v>
      </c>
      <c r="D241" s="100">
        <v>2017</v>
      </c>
      <c r="E241" s="100" t="s">
        <v>362</v>
      </c>
      <c r="F241" s="100" t="s">
        <v>6</v>
      </c>
      <c r="G241" s="100" t="s">
        <v>120</v>
      </c>
      <c r="H241" s="101"/>
      <c r="I241" s="101"/>
      <c r="J241" s="101"/>
      <c r="K241" s="101"/>
      <c r="L241" s="101"/>
      <c r="M241" s="102"/>
      <c r="N241" s="101"/>
      <c r="O241" s="101"/>
      <c r="P241" s="102"/>
      <c r="Q241" s="102"/>
      <c r="R241" s="102"/>
      <c r="S241" s="101"/>
      <c r="T241" s="101"/>
      <c r="U241" s="101"/>
      <c r="V241" s="101"/>
      <c r="W241" s="101"/>
      <c r="X241" s="101"/>
      <c r="Y241" s="101"/>
      <c r="Z241" s="102"/>
      <c r="AA241" s="101"/>
      <c r="AB241" s="101"/>
      <c r="AC241" s="101"/>
      <c r="AD241" s="101"/>
      <c r="AE241" s="103"/>
      <c r="AF241" s="102"/>
      <c r="AG241" s="101"/>
      <c r="AH241" s="102"/>
      <c r="AI241" s="101"/>
      <c r="AJ241" s="102"/>
      <c r="AK241" s="101"/>
      <c r="AL241" s="102"/>
      <c r="AM241" s="101"/>
      <c r="AN241" s="102"/>
      <c r="AO241" s="101"/>
      <c r="AP241" s="102"/>
      <c r="AQ241" s="101"/>
      <c r="AR241" s="102"/>
      <c r="AS241" s="101"/>
      <c r="AT241" s="102"/>
      <c r="AU241" s="101"/>
      <c r="AV241" s="102"/>
      <c r="AW241" s="101"/>
      <c r="AX241" s="102"/>
      <c r="AY241" s="101"/>
      <c r="AZ241" s="102"/>
      <c r="BA241" s="102"/>
      <c r="BB241" s="102"/>
      <c r="BC241" s="101"/>
      <c r="BD241" s="101"/>
      <c r="BE241" s="101"/>
      <c r="BF241" s="101"/>
      <c r="BG241" s="101"/>
      <c r="BH241" s="101"/>
      <c r="BI241" s="101"/>
      <c r="BJ241" s="101"/>
      <c r="BK241" s="102"/>
      <c r="BL241" s="101" t="s">
        <v>1356</v>
      </c>
    </row>
    <row r="242" spans="1:64" s="5" customFormat="1" x14ac:dyDescent="0.8">
      <c r="A242" s="26">
        <v>241</v>
      </c>
      <c r="B242" s="2">
        <v>27294601</v>
      </c>
      <c r="C242" s="2" t="s">
        <v>13</v>
      </c>
      <c r="D242" s="2">
        <v>2016</v>
      </c>
      <c r="E242" s="2" t="s">
        <v>363</v>
      </c>
      <c r="F242" s="2" t="s">
        <v>6</v>
      </c>
      <c r="G242" s="2" t="s">
        <v>120</v>
      </c>
      <c r="H242" s="5" t="s">
        <v>62</v>
      </c>
      <c r="I242" s="5" t="s">
        <v>112</v>
      </c>
      <c r="J242" s="5">
        <v>172.03</v>
      </c>
      <c r="L242" s="5">
        <v>20.7</v>
      </c>
      <c r="M242" s="4" t="s">
        <v>64</v>
      </c>
      <c r="N242" s="5" t="s">
        <v>80</v>
      </c>
      <c r="O242" s="154" t="s">
        <v>1378</v>
      </c>
      <c r="P242" s="4" t="s">
        <v>87</v>
      </c>
      <c r="Q242" s="4"/>
      <c r="R242" s="4" t="s">
        <v>65</v>
      </c>
      <c r="S242" s="155" t="s">
        <v>1377</v>
      </c>
      <c r="T242" s="155">
        <v>1.8</v>
      </c>
      <c r="Z242" s="4" t="s">
        <v>66</v>
      </c>
      <c r="AA242" s="5" t="s">
        <v>78</v>
      </c>
      <c r="AB242" s="5">
        <v>15</v>
      </c>
      <c r="AE242" s="10">
        <v>79.650000000000006</v>
      </c>
      <c r="AF242" s="4"/>
      <c r="AH242" s="4"/>
      <c r="AJ242" s="4"/>
      <c r="AL242" s="4"/>
      <c r="AN242" s="4"/>
      <c r="AP242" s="4"/>
      <c r="AR242" s="4"/>
      <c r="AT242" s="4"/>
      <c r="AV242" s="4"/>
      <c r="AX242" s="4"/>
      <c r="AZ242" s="4"/>
      <c r="BA242" s="4"/>
      <c r="BB242" s="4"/>
      <c r="BI242" s="5" t="s">
        <v>123</v>
      </c>
      <c r="BJ242" s="5" t="s">
        <v>549</v>
      </c>
      <c r="BK242" s="4" t="s">
        <v>87</v>
      </c>
    </row>
    <row r="243" spans="1:64" s="5" customFormat="1" x14ac:dyDescent="0.8">
      <c r="A243" s="26">
        <v>242</v>
      </c>
      <c r="B243" s="2">
        <v>25934288</v>
      </c>
      <c r="C243" s="2" t="s">
        <v>15</v>
      </c>
      <c r="D243" s="2">
        <v>2015</v>
      </c>
      <c r="E243" s="2" t="s">
        <v>364</v>
      </c>
      <c r="F243" s="2" t="s">
        <v>6</v>
      </c>
      <c r="G243" s="2" t="s">
        <v>120</v>
      </c>
      <c r="H243" s="5" t="s">
        <v>62</v>
      </c>
      <c r="I243" s="5" t="s">
        <v>112</v>
      </c>
      <c r="J243" s="5">
        <v>80</v>
      </c>
      <c r="M243" s="4" t="s">
        <v>80</v>
      </c>
      <c r="N243" s="5" t="s">
        <v>672</v>
      </c>
      <c r="O243" s="155" t="s">
        <v>1379</v>
      </c>
      <c r="P243" s="4" t="s">
        <v>87</v>
      </c>
      <c r="Q243" s="4"/>
      <c r="R243" s="4" t="s">
        <v>120</v>
      </c>
      <c r="U243" s="155" t="s">
        <v>1380</v>
      </c>
      <c r="Z243" s="4" t="s">
        <v>77</v>
      </c>
      <c r="AA243" s="5" t="s">
        <v>92</v>
      </c>
      <c r="AB243" s="5">
        <v>1</v>
      </c>
      <c r="AC243" s="5">
        <v>1887.96</v>
      </c>
      <c r="AD243" s="5">
        <v>297.83999999999997</v>
      </c>
      <c r="AE243" s="10">
        <f t="shared" si="37"/>
        <v>84.224242039026251</v>
      </c>
      <c r="AF243" s="4"/>
      <c r="AH243" s="4"/>
      <c r="AJ243" s="4"/>
      <c r="AL243" s="4"/>
      <c r="AN243" s="4"/>
      <c r="AP243" s="4"/>
      <c r="AR243" s="4"/>
      <c r="AT243" s="4"/>
      <c r="AV243" s="4"/>
      <c r="AX243" s="4"/>
      <c r="AZ243" s="4"/>
      <c r="BA243" s="4"/>
      <c r="BB243" s="4"/>
      <c r="BI243" s="5" t="s">
        <v>123</v>
      </c>
      <c r="BJ243" s="5" t="s">
        <v>634</v>
      </c>
      <c r="BK243" s="4" t="s">
        <v>137</v>
      </c>
    </row>
    <row r="244" spans="1:64" s="5" customFormat="1" ht="29.5" x14ac:dyDescent="0.8">
      <c r="A244" s="26">
        <v>243</v>
      </c>
      <c r="B244" s="2">
        <v>24953128</v>
      </c>
      <c r="C244" s="2" t="s">
        <v>11</v>
      </c>
      <c r="D244" s="2">
        <v>2014</v>
      </c>
      <c r="E244" s="2" t="s">
        <v>365</v>
      </c>
      <c r="F244" s="2" t="s">
        <v>6</v>
      </c>
      <c r="G244" s="2" t="s">
        <v>120</v>
      </c>
      <c r="H244" s="5" t="s">
        <v>68</v>
      </c>
      <c r="I244" s="5" t="s">
        <v>79</v>
      </c>
      <c r="J244" s="5">
        <v>129.19999999999999</v>
      </c>
      <c r="L244" s="5">
        <v>-23</v>
      </c>
      <c r="M244" s="4" t="s">
        <v>64</v>
      </c>
      <c r="N244" s="5" t="s">
        <v>65</v>
      </c>
      <c r="O244" s="155" t="s">
        <v>1381</v>
      </c>
      <c r="P244" s="4" t="s">
        <v>87</v>
      </c>
      <c r="Q244" s="4"/>
      <c r="R244" s="4" t="s">
        <v>1466</v>
      </c>
      <c r="S244" s="155" t="s">
        <v>1382</v>
      </c>
      <c r="U244" s="155" t="s">
        <v>1383</v>
      </c>
      <c r="Z244" s="4" t="s">
        <v>77</v>
      </c>
      <c r="AA244" s="5" t="s">
        <v>88</v>
      </c>
      <c r="AB244" s="5">
        <v>1</v>
      </c>
      <c r="AE244" s="10"/>
      <c r="AF244" s="4"/>
      <c r="AH244" s="4"/>
      <c r="AJ244" s="4"/>
      <c r="AL244" s="4"/>
      <c r="AN244" s="4"/>
      <c r="AP244" s="4"/>
      <c r="AR244" s="4"/>
      <c r="AT244" s="4"/>
      <c r="AV244" s="4"/>
      <c r="AX244" s="4"/>
      <c r="AZ244" s="4"/>
      <c r="BA244" s="4"/>
      <c r="BB244" s="4"/>
      <c r="BI244" s="5" t="s">
        <v>122</v>
      </c>
      <c r="BJ244" s="5" t="s">
        <v>634</v>
      </c>
      <c r="BK244" s="4" t="s">
        <v>137</v>
      </c>
    </row>
    <row r="245" spans="1:64" s="5" customFormat="1" ht="29.5" x14ac:dyDescent="0.8">
      <c r="A245" s="26">
        <v>244</v>
      </c>
      <c r="B245" s="2">
        <v>25266128</v>
      </c>
      <c r="C245" s="2" t="s">
        <v>11</v>
      </c>
      <c r="D245" s="2">
        <v>2014</v>
      </c>
      <c r="E245" s="2" t="s">
        <v>366</v>
      </c>
      <c r="F245" s="2" t="s">
        <v>6</v>
      </c>
      <c r="G245" s="2" t="s">
        <v>120</v>
      </c>
      <c r="H245" s="5" t="s">
        <v>68</v>
      </c>
      <c r="I245" s="5" t="s">
        <v>79</v>
      </c>
      <c r="J245" s="5">
        <v>4.29</v>
      </c>
      <c r="L245" s="5">
        <v>10.3</v>
      </c>
      <c r="M245" s="4" t="s">
        <v>64</v>
      </c>
      <c r="N245" s="5" t="s">
        <v>65</v>
      </c>
      <c r="O245" s="155" t="s">
        <v>483</v>
      </c>
      <c r="P245" s="4" t="s">
        <v>87</v>
      </c>
      <c r="Q245" s="4"/>
      <c r="R245" s="4" t="s">
        <v>1466</v>
      </c>
      <c r="S245" s="155" t="s">
        <v>1384</v>
      </c>
      <c r="U245" s="155" t="s">
        <v>1385</v>
      </c>
      <c r="W245" s="5">
        <v>3</v>
      </c>
      <c r="Y245" s="5">
        <v>0.87</v>
      </c>
      <c r="Z245" s="4" t="s">
        <v>77</v>
      </c>
      <c r="AA245" s="5" t="s">
        <v>93</v>
      </c>
      <c r="AB245" s="5">
        <v>1</v>
      </c>
      <c r="AE245" s="10"/>
      <c r="AF245" s="4">
        <v>3</v>
      </c>
      <c r="AH245" s="4"/>
      <c r="AI245" s="5">
        <v>3.81</v>
      </c>
      <c r="AJ245" s="4">
        <f t="shared" si="38"/>
        <v>127</v>
      </c>
      <c r="AK245" s="5">
        <v>14.5</v>
      </c>
      <c r="AL245" s="10">
        <f t="shared" si="39"/>
        <v>483.33333333333331</v>
      </c>
      <c r="AM245" s="5">
        <v>2.12</v>
      </c>
      <c r="AN245" s="10">
        <f t="shared" si="40"/>
        <v>70.666666666666671</v>
      </c>
      <c r="AO245" s="5">
        <v>7.7</v>
      </c>
      <c r="AP245" s="10">
        <f t="shared" si="41"/>
        <v>256.66666666666669</v>
      </c>
      <c r="AQ245" s="5">
        <v>0.81</v>
      </c>
      <c r="AR245" s="4">
        <f t="shared" si="43"/>
        <v>27</v>
      </c>
      <c r="AS245" s="5">
        <v>10.62</v>
      </c>
      <c r="AT245" s="4">
        <f t="shared" si="42"/>
        <v>354</v>
      </c>
      <c r="AV245" s="4"/>
      <c r="AX245" s="4"/>
      <c r="AY245" s="5">
        <v>5.08</v>
      </c>
      <c r="AZ245" s="10">
        <f t="shared" si="45"/>
        <v>169.33333333333334</v>
      </c>
      <c r="BA245" s="4">
        <v>2.65</v>
      </c>
      <c r="BB245" s="10">
        <f t="shared" si="46"/>
        <v>88.333333333333329</v>
      </c>
      <c r="BC245" s="5">
        <v>483.3</v>
      </c>
      <c r="BD245" s="155" t="s">
        <v>85</v>
      </c>
      <c r="BE245" s="5">
        <v>354</v>
      </c>
      <c r="BF245" s="155" t="s">
        <v>553</v>
      </c>
      <c r="BG245" s="5">
        <v>256.7</v>
      </c>
      <c r="BH245" s="155" t="s">
        <v>88</v>
      </c>
      <c r="BI245" s="5" t="s">
        <v>80</v>
      </c>
      <c r="BJ245" s="5" t="s">
        <v>87</v>
      </c>
      <c r="BK245" s="4" t="s">
        <v>604</v>
      </c>
    </row>
    <row r="246" spans="1:64" s="67" customFormat="1" x14ac:dyDescent="0.8">
      <c r="A246" s="65">
        <v>245</v>
      </c>
      <c r="B246" s="66">
        <v>21940045</v>
      </c>
      <c r="C246" s="66" t="s">
        <v>15</v>
      </c>
      <c r="D246" s="66">
        <v>2011</v>
      </c>
      <c r="E246" s="66" t="s">
        <v>35</v>
      </c>
      <c r="F246" s="66" t="s">
        <v>6</v>
      </c>
      <c r="G246" s="66" t="s">
        <v>120</v>
      </c>
      <c r="M246" s="69"/>
      <c r="P246" s="69"/>
      <c r="Q246" s="69"/>
      <c r="R246" s="69"/>
      <c r="Z246" s="69"/>
      <c r="AE246" s="80"/>
      <c r="AF246" s="69"/>
      <c r="AH246" s="69"/>
      <c r="AJ246" s="69"/>
      <c r="AL246" s="69"/>
      <c r="AN246" s="69"/>
      <c r="AP246" s="69"/>
      <c r="AR246" s="69"/>
      <c r="AT246" s="69"/>
      <c r="AV246" s="69"/>
      <c r="AX246" s="69"/>
      <c r="AZ246" s="69"/>
      <c r="BA246" s="69"/>
      <c r="BB246" s="69"/>
      <c r="BK246" s="69"/>
      <c r="BL246" s="67" t="s">
        <v>926</v>
      </c>
    </row>
    <row r="247" spans="1:64" s="5" customFormat="1" x14ac:dyDescent="0.8">
      <c r="A247" s="26">
        <v>246</v>
      </c>
      <c r="B247" s="2">
        <v>25044204</v>
      </c>
      <c r="C247" s="2" t="s">
        <v>21</v>
      </c>
      <c r="D247" s="2">
        <v>2014</v>
      </c>
      <c r="E247" s="2" t="s">
        <v>367</v>
      </c>
      <c r="F247" s="2" t="s">
        <v>6</v>
      </c>
      <c r="G247" s="2" t="s">
        <v>120</v>
      </c>
      <c r="H247" s="5" t="s">
        <v>68</v>
      </c>
      <c r="I247" s="5" t="s">
        <v>79</v>
      </c>
      <c r="J247" s="5">
        <v>39.46</v>
      </c>
      <c r="M247" s="4" t="s">
        <v>64</v>
      </c>
      <c r="N247" s="5" t="s">
        <v>76</v>
      </c>
      <c r="O247" s="155" t="s">
        <v>1387</v>
      </c>
      <c r="P247" s="4" t="s">
        <v>87</v>
      </c>
      <c r="Q247" s="4"/>
      <c r="R247" s="4" t="s">
        <v>80</v>
      </c>
      <c r="S247" s="155" t="s">
        <v>1386</v>
      </c>
      <c r="U247" s="155" t="s">
        <v>1388</v>
      </c>
      <c r="Z247" s="4" t="s">
        <v>77</v>
      </c>
      <c r="AA247" s="5" t="s">
        <v>73</v>
      </c>
      <c r="AB247" s="5">
        <v>1</v>
      </c>
      <c r="AC247" s="5">
        <v>250.97</v>
      </c>
      <c r="AD247" s="5">
        <v>30.95</v>
      </c>
      <c r="AE247" s="10">
        <f t="shared" ref="AE247:AE306" si="49">(1-(AD247/AC247))*100</f>
        <v>87.667848746862177</v>
      </c>
      <c r="AF247" s="4"/>
      <c r="AH247" s="4"/>
      <c r="AJ247" s="4"/>
      <c r="AL247" s="4"/>
      <c r="AN247" s="4"/>
      <c r="AP247" s="4"/>
      <c r="AR247" s="4"/>
      <c r="AT247" s="4"/>
      <c r="AV247" s="4"/>
      <c r="AX247" s="4"/>
      <c r="AZ247" s="4"/>
      <c r="BA247" s="4"/>
      <c r="BB247" s="4"/>
      <c r="BI247" s="5" t="s">
        <v>123</v>
      </c>
      <c r="BJ247" s="5" t="s">
        <v>634</v>
      </c>
      <c r="BK247" s="4" t="s">
        <v>1006</v>
      </c>
    </row>
    <row r="248" spans="1:64" s="67" customFormat="1" ht="59" x14ac:dyDescent="0.8">
      <c r="A248" s="65">
        <v>247</v>
      </c>
      <c r="B248" s="66">
        <v>23873020</v>
      </c>
      <c r="C248" s="66" t="s">
        <v>11</v>
      </c>
      <c r="D248" s="66">
        <v>2013</v>
      </c>
      <c r="E248" s="66" t="s">
        <v>36</v>
      </c>
      <c r="F248" s="66" t="s">
        <v>6</v>
      </c>
      <c r="G248" s="66" t="s">
        <v>120</v>
      </c>
      <c r="M248" s="69"/>
      <c r="P248" s="69"/>
      <c r="Q248" s="69"/>
      <c r="R248" s="69"/>
      <c r="Z248" s="69"/>
      <c r="AE248" s="80"/>
      <c r="AF248" s="69"/>
      <c r="AH248" s="69"/>
      <c r="AJ248" s="69"/>
      <c r="AL248" s="69"/>
      <c r="AN248" s="69"/>
      <c r="AP248" s="69"/>
      <c r="AR248" s="69"/>
      <c r="AT248" s="69"/>
      <c r="AV248" s="69"/>
      <c r="AX248" s="69"/>
      <c r="AZ248" s="69"/>
      <c r="BA248" s="69"/>
      <c r="BB248" s="69"/>
      <c r="BK248" s="69"/>
      <c r="BL248" s="67" t="s">
        <v>1389</v>
      </c>
    </row>
    <row r="249" spans="1:64" s="5" customFormat="1" ht="29.5" x14ac:dyDescent="0.8">
      <c r="A249" s="26">
        <v>248</v>
      </c>
      <c r="B249" s="2">
        <v>25804427</v>
      </c>
      <c r="C249" s="2" t="s">
        <v>11</v>
      </c>
      <c r="D249" s="2">
        <v>2015</v>
      </c>
      <c r="E249" s="2" t="s">
        <v>368</v>
      </c>
      <c r="F249" s="2" t="s">
        <v>6</v>
      </c>
      <c r="G249" s="2" t="s">
        <v>120</v>
      </c>
      <c r="H249" s="5" t="s">
        <v>62</v>
      </c>
      <c r="I249" s="5" t="s">
        <v>112</v>
      </c>
      <c r="J249" s="155" t="s">
        <v>452</v>
      </c>
      <c r="K249" s="155" t="s">
        <v>1390</v>
      </c>
      <c r="M249" s="4" t="s">
        <v>70</v>
      </c>
      <c r="N249" s="5" t="s">
        <v>65</v>
      </c>
      <c r="O249" s="155" t="s">
        <v>1116</v>
      </c>
      <c r="P249" s="4" t="s">
        <v>87</v>
      </c>
      <c r="Q249" s="4"/>
      <c r="R249" s="4" t="s">
        <v>120</v>
      </c>
      <c r="T249" s="5">
        <v>4</v>
      </c>
      <c r="U249" s="155" t="s">
        <v>1107</v>
      </c>
      <c r="Z249" s="4" t="s">
        <v>66</v>
      </c>
      <c r="AA249" s="5" t="s">
        <v>88</v>
      </c>
      <c r="AB249" s="5">
        <v>1</v>
      </c>
      <c r="AC249" s="5">
        <v>9.9499999999999993</v>
      </c>
      <c r="AD249" s="5">
        <v>0</v>
      </c>
      <c r="AE249" s="10">
        <f t="shared" si="49"/>
        <v>100</v>
      </c>
      <c r="AF249" s="4"/>
      <c r="AH249" s="4"/>
      <c r="AJ249" s="4"/>
      <c r="AL249" s="4"/>
      <c r="AN249" s="4"/>
      <c r="AP249" s="4"/>
      <c r="AR249" s="4"/>
      <c r="AT249" s="4"/>
      <c r="AV249" s="4"/>
      <c r="AX249" s="4"/>
      <c r="AZ249" s="4"/>
      <c r="BA249" s="4"/>
      <c r="BB249" s="4"/>
      <c r="BI249" s="5" t="s">
        <v>122</v>
      </c>
      <c r="BJ249" s="5" t="s">
        <v>634</v>
      </c>
      <c r="BK249" s="4" t="s">
        <v>901</v>
      </c>
    </row>
    <row r="250" spans="1:64" s="5" customFormat="1" ht="29.5" x14ac:dyDescent="0.8">
      <c r="A250" s="26">
        <v>249</v>
      </c>
      <c r="B250" s="2">
        <v>25286086</v>
      </c>
      <c r="C250" s="2" t="s">
        <v>7</v>
      </c>
      <c r="D250" s="2">
        <v>2014</v>
      </c>
      <c r="E250" s="2" t="s">
        <v>369</v>
      </c>
      <c r="F250" s="2" t="s">
        <v>6</v>
      </c>
      <c r="G250" s="2" t="s">
        <v>120</v>
      </c>
      <c r="H250" s="5" t="s">
        <v>68</v>
      </c>
      <c r="I250" s="5" t="s">
        <v>79</v>
      </c>
      <c r="J250" s="5">
        <v>89.05</v>
      </c>
      <c r="L250" s="5">
        <v>-9.1</v>
      </c>
      <c r="M250" s="156" t="s">
        <v>107</v>
      </c>
      <c r="N250" s="5" t="s">
        <v>65</v>
      </c>
      <c r="O250" s="155" t="s">
        <v>1391</v>
      </c>
      <c r="P250" s="4" t="s">
        <v>87</v>
      </c>
      <c r="Q250" s="4"/>
      <c r="R250" s="4" t="s">
        <v>120</v>
      </c>
      <c r="U250" s="155" t="s">
        <v>1392</v>
      </c>
      <c r="W250" s="5">
        <v>8.34</v>
      </c>
      <c r="Y250" s="5">
        <v>9.5</v>
      </c>
      <c r="Z250" s="4" t="s">
        <v>66</v>
      </c>
      <c r="AA250" s="5" t="s">
        <v>73</v>
      </c>
      <c r="AB250" s="5">
        <v>1</v>
      </c>
      <c r="AC250" s="5">
        <v>13.12</v>
      </c>
      <c r="AD250" s="5">
        <v>0.1</v>
      </c>
      <c r="AE250" s="10">
        <f t="shared" si="49"/>
        <v>99.237804878048792</v>
      </c>
      <c r="AF250" s="4">
        <v>8.34</v>
      </c>
      <c r="AH250" s="4"/>
      <c r="AI250" s="5">
        <v>1.02</v>
      </c>
      <c r="AJ250" s="10">
        <f t="shared" si="38"/>
        <v>12.23021582733813</v>
      </c>
      <c r="AK250" s="5">
        <v>11.54</v>
      </c>
      <c r="AL250" s="10">
        <f t="shared" si="39"/>
        <v>138.3693045563549</v>
      </c>
      <c r="AM250" s="5">
        <v>24.72</v>
      </c>
      <c r="AN250" s="10">
        <f t="shared" si="40"/>
        <v>296.40287769784175</v>
      </c>
      <c r="AO250" s="5">
        <v>4.41</v>
      </c>
      <c r="AP250" s="10">
        <f t="shared" si="41"/>
        <v>52.877697841726622</v>
      </c>
      <c r="AR250" s="4"/>
      <c r="AS250" s="5">
        <v>5.6</v>
      </c>
      <c r="AT250" s="10">
        <f t="shared" si="42"/>
        <v>67.146282973621098</v>
      </c>
      <c r="AV250" s="4"/>
      <c r="AX250" s="4"/>
      <c r="AZ250" s="4"/>
      <c r="BA250" s="4"/>
      <c r="BB250" s="4"/>
      <c r="BC250" s="5">
        <v>296.39999999999998</v>
      </c>
      <c r="BD250" s="155" t="s">
        <v>544</v>
      </c>
      <c r="BE250" s="5">
        <v>138.4</v>
      </c>
      <c r="BF250" s="155" t="s">
        <v>85</v>
      </c>
      <c r="BG250" s="5">
        <v>67.099999999999994</v>
      </c>
      <c r="BH250" s="155" t="s">
        <v>553</v>
      </c>
      <c r="BI250" s="5" t="s">
        <v>123</v>
      </c>
      <c r="BJ250" s="5" t="s">
        <v>634</v>
      </c>
      <c r="BK250" s="4" t="s">
        <v>87</v>
      </c>
    </row>
    <row r="251" spans="1:64" s="67" customFormat="1" ht="15.5" thickBot="1" x14ac:dyDescent="0.95">
      <c r="A251" s="98">
        <v>250</v>
      </c>
      <c r="B251" s="100">
        <v>27195747</v>
      </c>
      <c r="C251" s="100" t="s">
        <v>9</v>
      </c>
      <c r="D251" s="100">
        <v>2016</v>
      </c>
      <c r="E251" s="100" t="s">
        <v>370</v>
      </c>
      <c r="F251" s="100" t="s">
        <v>6</v>
      </c>
      <c r="G251" s="100" t="s">
        <v>120</v>
      </c>
      <c r="H251" s="101"/>
      <c r="I251" s="101"/>
      <c r="J251" s="101"/>
      <c r="K251" s="101"/>
      <c r="L251" s="101"/>
      <c r="M251" s="102"/>
      <c r="N251" s="101"/>
      <c r="O251" s="101"/>
      <c r="P251" s="102"/>
      <c r="Q251" s="102"/>
      <c r="R251" s="102"/>
      <c r="S251" s="101"/>
      <c r="T251" s="101"/>
      <c r="U251" s="101"/>
      <c r="V251" s="101"/>
      <c r="W251" s="101"/>
      <c r="X251" s="101"/>
      <c r="Y251" s="101"/>
      <c r="Z251" s="102"/>
      <c r="AA251" s="101"/>
      <c r="AB251" s="101"/>
      <c r="AC251" s="101"/>
      <c r="AD251" s="101"/>
      <c r="AE251" s="103"/>
      <c r="AF251" s="102"/>
      <c r="AG251" s="101"/>
      <c r="AH251" s="102"/>
      <c r="AI251" s="101"/>
      <c r="AJ251" s="102"/>
      <c r="AK251" s="101"/>
      <c r="AL251" s="102"/>
      <c r="AM251" s="101"/>
      <c r="AN251" s="102"/>
      <c r="AO251" s="101"/>
      <c r="AP251" s="102"/>
      <c r="AQ251" s="101"/>
      <c r="AR251" s="102"/>
      <c r="AS251" s="101"/>
      <c r="AT251" s="102"/>
      <c r="AU251" s="101"/>
      <c r="AV251" s="102"/>
      <c r="AW251" s="101"/>
      <c r="AX251" s="102"/>
      <c r="AY251" s="101"/>
      <c r="AZ251" s="102"/>
      <c r="BA251" s="102"/>
      <c r="BB251" s="102"/>
      <c r="BC251" s="101"/>
      <c r="BD251" s="101"/>
      <c r="BE251" s="101"/>
      <c r="BF251" s="101"/>
      <c r="BG251" s="101"/>
      <c r="BH251" s="101"/>
      <c r="BI251" s="101"/>
      <c r="BJ251" s="101"/>
      <c r="BK251" s="102"/>
      <c r="BL251" s="101" t="s">
        <v>926</v>
      </c>
    </row>
    <row r="252" spans="1:64" s="5" customFormat="1" ht="29.5" x14ac:dyDescent="0.8">
      <c r="A252" s="26">
        <v>251</v>
      </c>
      <c r="B252" s="2">
        <v>23101432</v>
      </c>
      <c r="C252" s="2" t="s">
        <v>7</v>
      </c>
      <c r="D252" s="2">
        <v>2012</v>
      </c>
      <c r="E252" s="2" t="s">
        <v>371</v>
      </c>
      <c r="F252" s="2" t="s">
        <v>6</v>
      </c>
      <c r="G252" s="2" t="s">
        <v>120</v>
      </c>
      <c r="H252" s="5" t="s">
        <v>68</v>
      </c>
      <c r="I252" s="5" t="s">
        <v>79</v>
      </c>
      <c r="J252" s="155" t="s">
        <v>452</v>
      </c>
      <c r="K252" s="155" t="s">
        <v>1394</v>
      </c>
      <c r="L252" s="5">
        <v>-8.9</v>
      </c>
      <c r="M252" s="4" t="s">
        <v>70</v>
      </c>
      <c r="N252" s="5" t="s">
        <v>65</v>
      </c>
      <c r="O252" s="155" t="s">
        <v>483</v>
      </c>
      <c r="P252" s="4" t="s">
        <v>87</v>
      </c>
      <c r="Q252" s="4"/>
      <c r="R252" s="4" t="s">
        <v>120</v>
      </c>
      <c r="U252" s="155" t="s">
        <v>1395</v>
      </c>
      <c r="W252" s="5">
        <v>3.8</v>
      </c>
      <c r="Z252" s="4" t="s">
        <v>77</v>
      </c>
      <c r="AA252" s="5" t="s">
        <v>90</v>
      </c>
      <c r="AB252" s="5">
        <v>1</v>
      </c>
      <c r="AE252" s="10"/>
      <c r="AF252" s="4">
        <v>2.08</v>
      </c>
      <c r="AH252" s="4"/>
      <c r="AJ252" s="4"/>
      <c r="AK252" s="5">
        <v>22.28</v>
      </c>
      <c r="AL252" s="10">
        <f t="shared" si="39"/>
        <v>1071.1538461538462</v>
      </c>
      <c r="AM252" s="5">
        <v>107.02</v>
      </c>
      <c r="AN252" s="10">
        <f t="shared" si="40"/>
        <v>5145.1923076923076</v>
      </c>
      <c r="AO252" s="5">
        <v>0.22</v>
      </c>
      <c r="AP252" s="10">
        <f t="shared" si="41"/>
        <v>10.576923076923077</v>
      </c>
      <c r="AR252" s="4"/>
      <c r="AS252" s="5">
        <v>0.87</v>
      </c>
      <c r="AT252" s="10">
        <f t="shared" si="42"/>
        <v>41.826923076923073</v>
      </c>
      <c r="AV252" s="4"/>
      <c r="AX252" s="4"/>
      <c r="AZ252" s="4"/>
      <c r="BA252" s="4"/>
      <c r="BB252" s="4"/>
      <c r="BC252" s="5">
        <v>5145.2</v>
      </c>
      <c r="BD252" s="155" t="s">
        <v>544</v>
      </c>
      <c r="BE252" s="5">
        <v>1071.2</v>
      </c>
      <c r="BF252" s="155" t="s">
        <v>85</v>
      </c>
      <c r="BG252" s="5">
        <v>41.8</v>
      </c>
      <c r="BH252" s="155" t="s">
        <v>553</v>
      </c>
      <c r="BI252" s="5" t="s">
        <v>135</v>
      </c>
      <c r="BJ252" s="5" t="s">
        <v>87</v>
      </c>
      <c r="BK252" s="4" t="s">
        <v>1393</v>
      </c>
    </row>
    <row r="253" spans="1:64" s="67" customFormat="1" ht="44.25" x14ac:dyDescent="0.8">
      <c r="A253" s="65">
        <v>252</v>
      </c>
      <c r="B253" s="66">
        <v>23896004</v>
      </c>
      <c r="C253" s="66" t="s">
        <v>15</v>
      </c>
      <c r="D253" s="66">
        <v>2013</v>
      </c>
      <c r="E253" s="66" t="s">
        <v>372</v>
      </c>
      <c r="F253" s="66" t="s">
        <v>6</v>
      </c>
      <c r="G253" s="66" t="s">
        <v>120</v>
      </c>
      <c r="M253" s="69"/>
      <c r="P253" s="69"/>
      <c r="Q253" s="69"/>
      <c r="R253" s="69"/>
      <c r="Z253" s="69"/>
      <c r="AE253" s="80"/>
      <c r="AF253" s="69"/>
      <c r="AH253" s="69"/>
      <c r="AJ253" s="69"/>
      <c r="AL253" s="69"/>
      <c r="AN253" s="69"/>
      <c r="AP253" s="69"/>
      <c r="AR253" s="69"/>
      <c r="AT253" s="69"/>
      <c r="AV253" s="69"/>
      <c r="AX253" s="69"/>
      <c r="AZ253" s="69"/>
      <c r="BA253" s="69"/>
      <c r="BB253" s="69"/>
      <c r="BK253" s="69"/>
      <c r="BL253" s="67" t="s">
        <v>1396</v>
      </c>
    </row>
    <row r="254" spans="1:64" s="5" customFormat="1" ht="44.25" x14ac:dyDescent="0.8">
      <c r="A254" s="26">
        <v>253</v>
      </c>
      <c r="B254" s="2">
        <v>26574662</v>
      </c>
      <c r="C254" s="2" t="s">
        <v>11</v>
      </c>
      <c r="D254" s="2">
        <v>2015</v>
      </c>
      <c r="E254" s="2" t="s">
        <v>373</v>
      </c>
      <c r="F254" s="2" t="s">
        <v>6</v>
      </c>
      <c r="G254" s="2" t="s">
        <v>120</v>
      </c>
      <c r="H254" s="5" t="s">
        <v>68</v>
      </c>
      <c r="I254" s="5" t="s">
        <v>79</v>
      </c>
      <c r="J254" s="155" t="s">
        <v>452</v>
      </c>
      <c r="K254" s="155" t="s">
        <v>1398</v>
      </c>
      <c r="L254" s="5">
        <v>29.4</v>
      </c>
      <c r="M254" s="4" t="s">
        <v>70</v>
      </c>
      <c r="N254" s="5" t="s">
        <v>1470</v>
      </c>
      <c r="O254" s="163" t="s">
        <v>1397</v>
      </c>
      <c r="P254" s="4" t="s">
        <v>87</v>
      </c>
      <c r="Q254" s="156"/>
      <c r="R254" s="4" t="s">
        <v>120</v>
      </c>
      <c r="U254" s="155" t="s">
        <v>1399</v>
      </c>
      <c r="Z254" s="4" t="s">
        <v>77</v>
      </c>
      <c r="AA254" s="5" t="s">
        <v>73</v>
      </c>
      <c r="AB254" s="5">
        <v>1</v>
      </c>
      <c r="AC254" s="5">
        <v>1770</v>
      </c>
      <c r="AD254" s="5">
        <v>0</v>
      </c>
      <c r="AE254" s="10">
        <f t="shared" si="49"/>
        <v>100</v>
      </c>
      <c r="AF254" s="4"/>
      <c r="AH254" s="4"/>
      <c r="AJ254" s="4"/>
      <c r="AL254" s="4"/>
      <c r="AN254" s="4"/>
      <c r="AP254" s="4"/>
      <c r="AR254" s="4"/>
      <c r="AT254" s="4"/>
      <c r="AV254" s="4"/>
      <c r="AX254" s="4"/>
      <c r="AZ254" s="4"/>
      <c r="BA254" s="4"/>
      <c r="BB254" s="4"/>
      <c r="BI254" s="5" t="s">
        <v>123</v>
      </c>
      <c r="BJ254" s="5" t="s">
        <v>638</v>
      </c>
      <c r="BK254" s="4" t="s">
        <v>137</v>
      </c>
    </row>
    <row r="255" spans="1:64" s="67" customFormat="1" x14ac:dyDescent="0.8">
      <c r="A255" s="65">
        <v>254</v>
      </c>
      <c r="B255" s="66">
        <v>23249999</v>
      </c>
      <c r="C255" s="66" t="s">
        <v>11</v>
      </c>
      <c r="D255" s="66">
        <v>2013</v>
      </c>
      <c r="E255" s="66" t="s">
        <v>374</v>
      </c>
      <c r="F255" s="66" t="s">
        <v>6</v>
      </c>
      <c r="G255" s="66" t="s">
        <v>120</v>
      </c>
      <c r="M255" s="69"/>
      <c r="P255" s="69"/>
      <c r="Q255" s="69"/>
      <c r="R255" s="69"/>
      <c r="Z255" s="69"/>
      <c r="AE255" s="80"/>
      <c r="AF255" s="69"/>
      <c r="AH255" s="69"/>
      <c r="AJ255" s="69"/>
      <c r="AL255" s="69"/>
      <c r="AN255" s="69"/>
      <c r="AP255" s="69"/>
      <c r="AR255" s="69"/>
      <c r="AT255" s="69"/>
      <c r="AV255" s="69"/>
      <c r="AX255" s="69"/>
      <c r="AZ255" s="69"/>
      <c r="BA255" s="69"/>
      <c r="BB255" s="69"/>
      <c r="BK255" s="69"/>
      <c r="BL255" s="67" t="s">
        <v>926</v>
      </c>
    </row>
    <row r="256" spans="1:64" s="5" customFormat="1" ht="29.5" x14ac:dyDescent="0.8">
      <c r="A256" s="26">
        <v>255</v>
      </c>
      <c r="B256" s="2">
        <v>27643533</v>
      </c>
      <c r="C256" s="2" t="s">
        <v>14</v>
      </c>
      <c r="D256" s="2">
        <v>2016</v>
      </c>
      <c r="E256" s="2" t="s">
        <v>375</v>
      </c>
      <c r="F256" s="2" t="s">
        <v>6</v>
      </c>
      <c r="G256" s="2" t="s">
        <v>120</v>
      </c>
      <c r="H256" s="5" t="s">
        <v>68</v>
      </c>
      <c r="I256" s="5" t="s">
        <v>79</v>
      </c>
      <c r="J256" s="5">
        <v>202.5</v>
      </c>
      <c r="L256" s="5">
        <v>-15.82</v>
      </c>
      <c r="M256" s="4" t="s">
        <v>64</v>
      </c>
      <c r="N256" s="5" t="s">
        <v>65</v>
      </c>
      <c r="O256" s="155" t="s">
        <v>1401</v>
      </c>
      <c r="P256" s="4" t="s">
        <v>87</v>
      </c>
      <c r="Q256" s="4"/>
      <c r="R256" s="4" t="s">
        <v>1466</v>
      </c>
      <c r="S256" s="155" t="s">
        <v>1400</v>
      </c>
      <c r="T256" s="155" t="s">
        <v>1402</v>
      </c>
      <c r="Z256" s="4" t="s">
        <v>77</v>
      </c>
      <c r="AA256" s="5" t="s">
        <v>80</v>
      </c>
      <c r="AB256" s="5">
        <v>4</v>
      </c>
      <c r="AC256" s="5">
        <v>4467.6099999999997</v>
      </c>
      <c r="AD256" s="5">
        <v>501.41</v>
      </c>
      <c r="AE256" s="10">
        <f t="shared" si="49"/>
        <v>88.776773263557018</v>
      </c>
      <c r="AF256" s="4">
        <v>14890</v>
      </c>
      <c r="AH256" s="4"/>
      <c r="AI256" s="5">
        <v>220</v>
      </c>
      <c r="AJ256" s="10">
        <f t="shared" si="38"/>
        <v>1.4775016789791806</v>
      </c>
      <c r="AK256" s="5">
        <v>3970</v>
      </c>
      <c r="AL256" s="10">
        <f t="shared" si="39"/>
        <v>26.66218938885158</v>
      </c>
      <c r="AM256" s="5">
        <v>220</v>
      </c>
      <c r="AN256" s="10">
        <f t="shared" si="40"/>
        <v>1.4775016789791806</v>
      </c>
      <c r="AO256" s="5">
        <v>880</v>
      </c>
      <c r="AP256" s="10">
        <f t="shared" si="41"/>
        <v>5.9100067159167224</v>
      </c>
      <c r="AR256" s="4"/>
      <c r="AS256" s="5">
        <v>1690</v>
      </c>
      <c r="AT256" s="10">
        <f t="shared" si="42"/>
        <v>11.34989926124916</v>
      </c>
      <c r="AV256" s="4"/>
      <c r="AX256" s="4"/>
      <c r="AZ256" s="4"/>
      <c r="BA256" s="4"/>
      <c r="BB256" s="4"/>
      <c r="BC256" s="5">
        <v>26.7</v>
      </c>
      <c r="BD256" s="155" t="s">
        <v>85</v>
      </c>
      <c r="BE256" s="5">
        <v>11.3</v>
      </c>
      <c r="BF256" s="155" t="s">
        <v>553</v>
      </c>
      <c r="BG256" s="5">
        <v>5.9</v>
      </c>
      <c r="BH256" s="155" t="s">
        <v>88</v>
      </c>
      <c r="BI256" s="5" t="s">
        <v>123</v>
      </c>
      <c r="BJ256" s="5" t="s">
        <v>114</v>
      </c>
      <c r="BK256" s="4" t="s">
        <v>137</v>
      </c>
    </row>
    <row r="257" spans="1:64" s="5" customFormat="1" x14ac:dyDescent="0.8">
      <c r="A257" s="26">
        <v>256</v>
      </c>
      <c r="B257" s="2">
        <v>24150920</v>
      </c>
      <c r="C257" s="2" t="s">
        <v>13</v>
      </c>
      <c r="D257" s="2">
        <v>2014</v>
      </c>
      <c r="E257" s="2" t="s">
        <v>376</v>
      </c>
      <c r="F257" s="2" t="s">
        <v>6</v>
      </c>
      <c r="G257" s="2" t="s">
        <v>120</v>
      </c>
      <c r="H257" s="5" t="s">
        <v>68</v>
      </c>
      <c r="I257" s="5" t="s">
        <v>79</v>
      </c>
      <c r="J257" s="5">
        <v>78</v>
      </c>
      <c r="L257" s="5">
        <v>-20.100000000000001</v>
      </c>
      <c r="M257" s="4" t="s">
        <v>127</v>
      </c>
      <c r="N257" s="5" t="s">
        <v>105</v>
      </c>
      <c r="O257" s="155" t="s">
        <v>1403</v>
      </c>
      <c r="P257" s="4" t="s">
        <v>87</v>
      </c>
      <c r="Q257" s="4"/>
      <c r="R257" s="4" t="s">
        <v>120</v>
      </c>
      <c r="W257" s="5">
        <v>7.83</v>
      </c>
      <c r="Z257" s="4" t="s">
        <v>77</v>
      </c>
      <c r="AA257" s="5" t="s">
        <v>67</v>
      </c>
      <c r="AB257" s="5">
        <v>4</v>
      </c>
      <c r="AC257" s="5">
        <v>4.29</v>
      </c>
      <c r="AD257" s="5">
        <v>0</v>
      </c>
      <c r="AE257" s="10">
        <f t="shared" si="49"/>
        <v>100</v>
      </c>
      <c r="AF257" s="4">
        <v>7.83</v>
      </c>
      <c r="AG257" s="5">
        <v>0.95</v>
      </c>
      <c r="AH257" s="10">
        <f t="shared" si="44"/>
        <v>12.132822477650064</v>
      </c>
      <c r="AI257" s="5">
        <v>1.82</v>
      </c>
      <c r="AJ257" s="10">
        <f t="shared" si="38"/>
        <v>23.243933588761173</v>
      </c>
      <c r="AK257" s="5">
        <v>12.39</v>
      </c>
      <c r="AL257" s="10">
        <f t="shared" si="39"/>
        <v>158.2375478927203</v>
      </c>
      <c r="AM257" s="5">
        <v>3.72</v>
      </c>
      <c r="AN257" s="10">
        <f t="shared" si="40"/>
        <v>47.509578544061306</v>
      </c>
      <c r="AO257" s="5">
        <v>6.27</v>
      </c>
      <c r="AP257" s="10">
        <f t="shared" si="41"/>
        <v>80.076628352490417</v>
      </c>
      <c r="AR257" s="4"/>
      <c r="AS257" s="5">
        <v>4.8499999999999996</v>
      </c>
      <c r="AT257" s="10">
        <f t="shared" si="42"/>
        <v>61.941251596424003</v>
      </c>
      <c r="AV257" s="4"/>
      <c r="AX257" s="4"/>
      <c r="AZ257" s="4"/>
      <c r="BA257" s="4"/>
      <c r="BB257" s="4"/>
      <c r="BC257" s="5">
        <v>158.19999999999999</v>
      </c>
      <c r="BD257" s="155" t="s">
        <v>85</v>
      </c>
      <c r="BE257" s="5">
        <v>80.099999999999994</v>
      </c>
      <c r="BF257" s="155" t="s">
        <v>88</v>
      </c>
      <c r="BG257" s="5">
        <v>61.9</v>
      </c>
      <c r="BH257" s="155" t="s">
        <v>553</v>
      </c>
      <c r="BI257" s="5" t="s">
        <v>122</v>
      </c>
      <c r="BJ257" s="5" t="s">
        <v>634</v>
      </c>
      <c r="BK257" s="4" t="s">
        <v>586</v>
      </c>
    </row>
    <row r="258" spans="1:64" s="5" customFormat="1" ht="29.5" x14ac:dyDescent="0.8">
      <c r="A258" s="26">
        <v>257</v>
      </c>
      <c r="B258" s="2">
        <v>27921316</v>
      </c>
      <c r="C258" s="2" t="s">
        <v>21</v>
      </c>
      <c r="D258" s="2">
        <v>2017</v>
      </c>
      <c r="E258" s="2" t="s">
        <v>377</v>
      </c>
      <c r="F258" s="2" t="s">
        <v>6</v>
      </c>
      <c r="G258" s="2" t="s">
        <v>120</v>
      </c>
      <c r="H258" s="5" t="s">
        <v>68</v>
      </c>
      <c r="I258" s="5" t="s">
        <v>79</v>
      </c>
      <c r="J258" s="5">
        <v>49</v>
      </c>
      <c r="M258" s="4" t="s">
        <v>64</v>
      </c>
      <c r="N258" s="5" t="s">
        <v>65</v>
      </c>
      <c r="O258" s="155" t="s">
        <v>1404</v>
      </c>
      <c r="P258" s="4" t="s">
        <v>87</v>
      </c>
      <c r="Q258" s="4"/>
      <c r="R258" s="4" t="s">
        <v>120</v>
      </c>
      <c r="U258" s="155" t="s">
        <v>656</v>
      </c>
      <c r="Z258" s="4" t="s">
        <v>66</v>
      </c>
      <c r="AA258" s="5" t="s">
        <v>73</v>
      </c>
      <c r="AB258" s="5">
        <v>1</v>
      </c>
      <c r="AC258" s="5">
        <v>19.350000000000001</v>
      </c>
      <c r="AD258" s="5">
        <v>0.28000000000000003</v>
      </c>
      <c r="AE258" s="10">
        <f t="shared" si="49"/>
        <v>98.552971576227392</v>
      </c>
      <c r="AF258" s="4"/>
      <c r="AH258" s="4"/>
      <c r="AJ258" s="4"/>
      <c r="AL258" s="4"/>
      <c r="AN258" s="4"/>
      <c r="AP258" s="4"/>
      <c r="AR258" s="4"/>
      <c r="AT258" s="4"/>
      <c r="AV258" s="4"/>
      <c r="AX258" s="4"/>
      <c r="AZ258" s="4"/>
      <c r="BA258" s="4"/>
      <c r="BB258" s="4"/>
      <c r="BI258" s="5" t="s">
        <v>122</v>
      </c>
      <c r="BJ258" s="5" t="s">
        <v>634</v>
      </c>
      <c r="BK258" s="4" t="s">
        <v>586</v>
      </c>
    </row>
    <row r="259" spans="1:64" s="5" customFormat="1" ht="44.25" x14ac:dyDescent="0.8">
      <c r="A259" s="26">
        <v>258</v>
      </c>
      <c r="B259" s="2">
        <v>22930451</v>
      </c>
      <c r="C259" s="2" t="s">
        <v>11</v>
      </c>
      <c r="D259" s="2">
        <v>2012</v>
      </c>
      <c r="E259" s="2" t="s">
        <v>378</v>
      </c>
      <c r="F259" s="2" t="s">
        <v>6</v>
      </c>
      <c r="G259" s="2" t="s">
        <v>120</v>
      </c>
      <c r="H259" s="5" t="s">
        <v>68</v>
      </c>
      <c r="I259" s="5" t="s">
        <v>79</v>
      </c>
      <c r="J259" s="5">
        <v>4.82</v>
      </c>
      <c r="M259" s="4"/>
      <c r="N259" s="5" t="s">
        <v>103</v>
      </c>
      <c r="O259" s="155" t="s">
        <v>1405</v>
      </c>
      <c r="P259" s="4" t="s">
        <v>87</v>
      </c>
      <c r="Q259" s="4"/>
      <c r="R259" s="4" t="s">
        <v>120</v>
      </c>
      <c r="T259" s="155" t="s">
        <v>1290</v>
      </c>
      <c r="Z259" s="4" t="s">
        <v>77</v>
      </c>
      <c r="AA259" s="5" t="s">
        <v>80</v>
      </c>
      <c r="AB259" s="5">
        <v>5</v>
      </c>
      <c r="AE259" s="10">
        <v>57.59</v>
      </c>
      <c r="AF259" s="4"/>
      <c r="AH259" s="4"/>
      <c r="AJ259" s="4"/>
      <c r="AL259" s="4"/>
      <c r="AN259" s="4"/>
      <c r="AP259" s="4"/>
      <c r="AR259" s="4"/>
      <c r="AT259" s="4"/>
      <c r="AV259" s="4"/>
      <c r="AX259" s="4"/>
      <c r="AZ259" s="4"/>
      <c r="BA259" s="4"/>
      <c r="BB259" s="4"/>
      <c r="BI259" s="5" t="s">
        <v>122</v>
      </c>
      <c r="BJ259" s="5" t="s">
        <v>126</v>
      </c>
      <c r="BK259" s="4" t="s">
        <v>137</v>
      </c>
    </row>
    <row r="260" spans="1:64" s="67" customFormat="1" ht="59" x14ac:dyDescent="0.8">
      <c r="A260" s="65">
        <v>259</v>
      </c>
      <c r="B260" s="66">
        <v>25658655</v>
      </c>
      <c r="C260" s="66" t="s">
        <v>7</v>
      </c>
      <c r="D260" s="66">
        <v>2015</v>
      </c>
      <c r="E260" s="66" t="s">
        <v>37</v>
      </c>
      <c r="F260" s="66" t="s">
        <v>6</v>
      </c>
      <c r="G260" s="66" t="s">
        <v>120</v>
      </c>
      <c r="M260" s="69"/>
      <c r="P260" s="69"/>
      <c r="Q260" s="69"/>
      <c r="R260" s="69"/>
      <c r="Z260" s="69"/>
      <c r="AE260" s="80"/>
      <c r="AF260" s="69"/>
      <c r="AH260" s="69"/>
      <c r="AJ260" s="69"/>
      <c r="AL260" s="69"/>
      <c r="AN260" s="69"/>
      <c r="AP260" s="69"/>
      <c r="AR260" s="69"/>
      <c r="AT260" s="69"/>
      <c r="AV260" s="69"/>
      <c r="AX260" s="69"/>
      <c r="AZ260" s="69"/>
      <c r="BA260" s="69"/>
      <c r="BB260" s="69"/>
      <c r="BK260" s="69"/>
      <c r="BL260" s="67" t="s">
        <v>1406</v>
      </c>
    </row>
    <row r="261" spans="1:64" s="5" customFormat="1" ht="45" thickBot="1" x14ac:dyDescent="0.95">
      <c r="A261" s="27">
        <v>260</v>
      </c>
      <c r="B261" s="14">
        <v>24339243</v>
      </c>
      <c r="C261" s="14" t="s">
        <v>13</v>
      </c>
      <c r="D261" s="14">
        <v>2014</v>
      </c>
      <c r="E261" s="14" t="s">
        <v>379</v>
      </c>
      <c r="F261" s="14" t="s">
        <v>6</v>
      </c>
      <c r="G261" s="14" t="s">
        <v>120</v>
      </c>
      <c r="H261" s="17" t="s">
        <v>68</v>
      </c>
      <c r="I261" s="17" t="s">
        <v>79</v>
      </c>
      <c r="J261" s="157" t="s">
        <v>452</v>
      </c>
      <c r="K261" s="157" t="s">
        <v>1407</v>
      </c>
      <c r="L261" s="17">
        <v>-13.1</v>
      </c>
      <c r="M261" s="15" t="s">
        <v>70</v>
      </c>
      <c r="N261" s="17" t="s">
        <v>65</v>
      </c>
      <c r="O261" s="157" t="s">
        <v>1068</v>
      </c>
      <c r="P261" s="15" t="s">
        <v>87</v>
      </c>
      <c r="Q261" s="15"/>
      <c r="R261" s="15" t="s">
        <v>120</v>
      </c>
      <c r="S261" s="17"/>
      <c r="T261" s="157" t="s">
        <v>1408</v>
      </c>
      <c r="U261" s="17"/>
      <c r="V261" s="17"/>
      <c r="W261" s="17"/>
      <c r="X261" s="17"/>
      <c r="Y261" s="17"/>
      <c r="Z261" s="15" t="s">
        <v>72</v>
      </c>
      <c r="AA261" s="17" t="s">
        <v>94</v>
      </c>
      <c r="AB261" s="17">
        <v>1</v>
      </c>
      <c r="AC261" s="17">
        <v>141.33000000000001</v>
      </c>
      <c r="AD261" s="17">
        <v>0.09</v>
      </c>
      <c r="AE261" s="19">
        <f t="shared" si="49"/>
        <v>99.936319252812567</v>
      </c>
      <c r="AF261" s="15"/>
      <c r="AG261" s="17"/>
      <c r="AH261" s="15"/>
      <c r="AI261" s="17"/>
      <c r="AJ261" s="15"/>
      <c r="AK261" s="17"/>
      <c r="AL261" s="15"/>
      <c r="AM261" s="17"/>
      <c r="AN261" s="15"/>
      <c r="AO261" s="17"/>
      <c r="AP261" s="15"/>
      <c r="AQ261" s="17"/>
      <c r="AR261" s="15"/>
      <c r="AS261" s="17"/>
      <c r="AT261" s="15"/>
      <c r="AU261" s="17"/>
      <c r="AV261" s="15"/>
      <c r="AW261" s="17"/>
      <c r="AX261" s="15"/>
      <c r="AY261" s="17"/>
      <c r="AZ261" s="15"/>
      <c r="BA261" s="15"/>
      <c r="BB261" s="15"/>
      <c r="BC261" s="17"/>
      <c r="BD261" s="17"/>
      <c r="BE261" s="17"/>
      <c r="BF261" s="17"/>
      <c r="BG261" s="17"/>
      <c r="BH261" s="17"/>
      <c r="BI261" s="17" t="s">
        <v>123</v>
      </c>
      <c r="BJ261" s="17" t="s">
        <v>132</v>
      </c>
      <c r="BK261" s="15" t="s">
        <v>137</v>
      </c>
      <c r="BL261" s="157"/>
    </row>
    <row r="262" spans="1:64" s="67" customFormat="1" ht="44.25" x14ac:dyDescent="0.8">
      <c r="A262" s="65">
        <v>261</v>
      </c>
      <c r="B262" s="66">
        <v>24317132</v>
      </c>
      <c r="C262" s="66" t="s">
        <v>11</v>
      </c>
      <c r="D262" s="66">
        <v>2014</v>
      </c>
      <c r="E262" s="66" t="s">
        <v>380</v>
      </c>
      <c r="F262" s="66" t="s">
        <v>6</v>
      </c>
      <c r="G262" s="66" t="s">
        <v>120</v>
      </c>
      <c r="M262" s="69"/>
      <c r="P262" s="69"/>
      <c r="Q262" s="69"/>
      <c r="R262" s="69"/>
      <c r="Z262" s="69"/>
      <c r="AE262" s="80"/>
      <c r="AF262" s="69"/>
      <c r="AH262" s="69"/>
      <c r="AJ262" s="69"/>
      <c r="AL262" s="69"/>
      <c r="AN262" s="69"/>
      <c r="AP262" s="69"/>
      <c r="AR262" s="69"/>
      <c r="AT262" s="69"/>
      <c r="AV262" s="69"/>
      <c r="AX262" s="69"/>
      <c r="AZ262" s="69"/>
      <c r="BA262" s="69"/>
      <c r="BB262" s="69"/>
      <c r="BK262" s="69"/>
      <c r="BL262" s="67" t="s">
        <v>1412</v>
      </c>
    </row>
    <row r="263" spans="1:64" s="5" customFormat="1" ht="88.5" x14ac:dyDescent="0.8">
      <c r="A263" s="26">
        <v>262</v>
      </c>
      <c r="B263" s="2">
        <v>24712914</v>
      </c>
      <c r="C263" s="2" t="s">
        <v>9</v>
      </c>
      <c r="D263" s="2">
        <v>2014</v>
      </c>
      <c r="E263" s="2" t="s">
        <v>381</v>
      </c>
      <c r="F263" s="2" t="s">
        <v>6</v>
      </c>
      <c r="G263" s="2" t="s">
        <v>120</v>
      </c>
      <c r="H263" s="5" t="s">
        <v>68</v>
      </c>
      <c r="I263" s="5" t="s">
        <v>79</v>
      </c>
      <c r="J263" s="5">
        <v>343.8</v>
      </c>
      <c r="L263" s="5">
        <v>3.7</v>
      </c>
      <c r="M263" s="4" t="s">
        <v>64</v>
      </c>
      <c r="N263" s="5" t="s">
        <v>65</v>
      </c>
      <c r="O263" s="158" t="s">
        <v>1415</v>
      </c>
      <c r="P263" s="4" t="s">
        <v>87</v>
      </c>
      <c r="Q263" s="4"/>
      <c r="R263" s="4" t="s">
        <v>120</v>
      </c>
      <c r="S263" s="158" t="s">
        <v>1005</v>
      </c>
      <c r="U263" s="158" t="s">
        <v>1416</v>
      </c>
      <c r="Z263" s="4" t="s">
        <v>77</v>
      </c>
      <c r="AA263" s="5" t="s">
        <v>85</v>
      </c>
      <c r="AB263" s="5">
        <v>1</v>
      </c>
      <c r="AE263" s="10"/>
      <c r="AF263" s="4">
        <v>20.81</v>
      </c>
      <c r="AH263" s="4"/>
      <c r="AI263" s="5">
        <v>32.47</v>
      </c>
      <c r="AJ263" s="10">
        <f t="shared" ref="AJ263:AJ320" si="50">(AI263*100)/AF263</f>
        <v>156.03075444497838</v>
      </c>
      <c r="AK263" s="5">
        <v>351.08</v>
      </c>
      <c r="AL263" s="10">
        <f t="shared" ref="AL263:AL320" si="51">(AK263*100)/AF263</f>
        <v>1687.0735223450265</v>
      </c>
      <c r="AM263" s="5">
        <v>186.58</v>
      </c>
      <c r="AN263" s="10">
        <f t="shared" ref="AN263:AN320" si="52">(AM263*100)/AF263</f>
        <v>896.58817876021146</v>
      </c>
      <c r="AO263" s="5">
        <v>106.93</v>
      </c>
      <c r="AP263" s="10">
        <f t="shared" ref="AP263:AP320" si="53">(AO263*100)/AF263</f>
        <v>513.8395002402691</v>
      </c>
      <c r="AR263" s="4"/>
      <c r="AS263" s="5">
        <v>48.05</v>
      </c>
      <c r="AT263" s="10">
        <f t="shared" ref="AT263:AT320" si="54">(AS263*100)/AF263</f>
        <v>230.89860643921193</v>
      </c>
      <c r="AV263" s="4"/>
      <c r="AX263" s="4"/>
      <c r="AZ263" s="4"/>
      <c r="BA263" s="4"/>
      <c r="BB263" s="4"/>
      <c r="BC263" s="5">
        <v>1687.1</v>
      </c>
      <c r="BD263" s="158" t="s">
        <v>85</v>
      </c>
      <c r="BE263" s="5">
        <v>896.6</v>
      </c>
      <c r="BF263" s="158" t="s">
        <v>544</v>
      </c>
      <c r="BG263" s="5">
        <v>513.79999999999995</v>
      </c>
      <c r="BH263" s="158" t="s">
        <v>88</v>
      </c>
      <c r="BI263" s="5" t="s">
        <v>135</v>
      </c>
      <c r="BJ263" s="5" t="s">
        <v>87</v>
      </c>
      <c r="BK263" s="4" t="s">
        <v>607</v>
      </c>
    </row>
    <row r="264" spans="1:64" s="5" customFormat="1" ht="59" x14ac:dyDescent="0.8">
      <c r="A264" s="26">
        <v>263</v>
      </c>
      <c r="B264" s="2">
        <v>26245739</v>
      </c>
      <c r="C264" s="2" t="s">
        <v>9</v>
      </c>
      <c r="D264" s="2">
        <v>2015</v>
      </c>
      <c r="E264" s="2" t="s">
        <v>382</v>
      </c>
      <c r="F264" s="2" t="s">
        <v>6</v>
      </c>
      <c r="G264" s="2" t="s">
        <v>120</v>
      </c>
      <c r="H264" s="5" t="s">
        <v>68</v>
      </c>
      <c r="I264" s="5" t="s">
        <v>79</v>
      </c>
      <c r="J264" s="5">
        <v>489</v>
      </c>
      <c r="L264" s="5">
        <v>43.3</v>
      </c>
      <c r="M264" s="4" t="s">
        <v>64</v>
      </c>
      <c r="N264" s="5" t="s">
        <v>65</v>
      </c>
      <c r="O264" s="158" t="s">
        <v>1421</v>
      </c>
      <c r="P264" s="4" t="s">
        <v>87</v>
      </c>
      <c r="Q264" s="4"/>
      <c r="R264" s="4" t="s">
        <v>134</v>
      </c>
      <c r="S264" s="158" t="s">
        <v>1420</v>
      </c>
      <c r="U264" s="158" t="s">
        <v>1419</v>
      </c>
      <c r="Z264" s="4" t="s">
        <v>66</v>
      </c>
      <c r="AA264" s="5" t="s">
        <v>80</v>
      </c>
      <c r="AB264" s="5">
        <v>1</v>
      </c>
      <c r="AE264" s="10"/>
      <c r="AF264" s="4"/>
      <c r="AH264" s="4"/>
      <c r="AJ264" s="4"/>
      <c r="AL264" s="4"/>
      <c r="AN264" s="4"/>
      <c r="AP264" s="4"/>
      <c r="AR264" s="4"/>
      <c r="AT264" s="4"/>
      <c r="AV264" s="4"/>
      <c r="AX264" s="4"/>
      <c r="AZ264" s="4"/>
      <c r="BA264" s="4"/>
      <c r="BB264" s="4"/>
      <c r="BI264" s="5" t="s">
        <v>135</v>
      </c>
      <c r="BJ264" s="5" t="s">
        <v>87</v>
      </c>
      <c r="BK264" s="4" t="s">
        <v>1418</v>
      </c>
    </row>
    <row r="265" spans="1:64" s="67" customFormat="1" ht="29.5" x14ac:dyDescent="0.8">
      <c r="A265" s="65">
        <v>264</v>
      </c>
      <c r="B265" s="66">
        <v>23544841</v>
      </c>
      <c r="C265" s="66" t="s">
        <v>7</v>
      </c>
      <c r="D265" s="66">
        <v>2013</v>
      </c>
      <c r="E265" s="66" t="s">
        <v>383</v>
      </c>
      <c r="F265" s="66" t="s">
        <v>6</v>
      </c>
      <c r="G265" s="66" t="s">
        <v>120</v>
      </c>
      <c r="M265" s="69"/>
      <c r="P265" s="69"/>
      <c r="Q265" s="69"/>
      <c r="R265" s="69"/>
      <c r="Z265" s="69"/>
      <c r="AE265" s="80"/>
      <c r="AF265" s="69"/>
      <c r="AH265" s="69"/>
      <c r="AJ265" s="69"/>
      <c r="AL265" s="69"/>
      <c r="AN265" s="69"/>
      <c r="AP265" s="69"/>
      <c r="AR265" s="69"/>
      <c r="AT265" s="69"/>
      <c r="AV265" s="69"/>
      <c r="AX265" s="69"/>
      <c r="AZ265" s="69"/>
      <c r="BA265" s="69"/>
      <c r="BB265" s="69"/>
      <c r="BK265" s="69"/>
      <c r="BL265" s="67" t="s">
        <v>1413</v>
      </c>
    </row>
    <row r="266" spans="1:64" s="5" customFormat="1" ht="29.5" x14ac:dyDescent="0.8">
      <c r="A266" s="26">
        <v>265</v>
      </c>
      <c r="B266" s="2">
        <v>27576159</v>
      </c>
      <c r="C266" s="2" t="s">
        <v>7</v>
      </c>
      <c r="D266" s="2">
        <v>2016</v>
      </c>
      <c r="E266" s="2" t="s">
        <v>384</v>
      </c>
      <c r="F266" s="2" t="s">
        <v>6</v>
      </c>
      <c r="G266" s="2" t="s">
        <v>120</v>
      </c>
      <c r="H266" s="5" t="s">
        <v>68</v>
      </c>
      <c r="I266" s="5" t="s">
        <v>79</v>
      </c>
      <c r="J266" s="5">
        <v>73.2</v>
      </c>
      <c r="L266" s="5">
        <v>-18.3</v>
      </c>
      <c r="M266" s="4" t="s">
        <v>127</v>
      </c>
      <c r="N266" s="5" t="s">
        <v>1424</v>
      </c>
      <c r="O266" s="158" t="s">
        <v>1423</v>
      </c>
      <c r="P266" s="4" t="s">
        <v>87</v>
      </c>
      <c r="Q266" s="4"/>
      <c r="R266" s="4" t="s">
        <v>120</v>
      </c>
      <c r="S266" s="158" t="s">
        <v>1422</v>
      </c>
      <c r="T266" s="5">
        <v>10</v>
      </c>
      <c r="U266" s="158" t="s">
        <v>1107</v>
      </c>
      <c r="W266" s="5">
        <v>8.6</v>
      </c>
      <c r="Z266" s="4" t="s">
        <v>77</v>
      </c>
      <c r="AA266" s="5" t="s">
        <v>73</v>
      </c>
      <c r="AB266" s="5">
        <v>1</v>
      </c>
      <c r="AC266" s="5">
        <v>6.57</v>
      </c>
      <c r="AD266" s="5">
        <v>0.05</v>
      </c>
      <c r="AE266" s="10">
        <f t="shared" si="49"/>
        <v>99.23896499238964</v>
      </c>
      <c r="AF266" s="4">
        <v>8.6</v>
      </c>
      <c r="AG266" s="5">
        <v>3.89</v>
      </c>
      <c r="AH266" s="10">
        <f t="shared" ref="AH266:AH295" si="55">(AG266*100)/AF266</f>
        <v>45.232558139534888</v>
      </c>
      <c r="AI266" s="5">
        <v>4.16</v>
      </c>
      <c r="AJ266" s="10">
        <f t="shared" si="50"/>
        <v>48.372093023255815</v>
      </c>
      <c r="AK266" s="5">
        <v>27.19</v>
      </c>
      <c r="AL266" s="10">
        <f t="shared" si="51"/>
        <v>316.16279069767444</v>
      </c>
      <c r="AM266" s="5">
        <v>46.26</v>
      </c>
      <c r="AN266" s="10">
        <f t="shared" si="52"/>
        <v>537.90697674418607</v>
      </c>
      <c r="AO266" s="5">
        <v>2.94</v>
      </c>
      <c r="AP266" s="10">
        <f t="shared" si="53"/>
        <v>34.186046511627907</v>
      </c>
      <c r="AR266" s="4"/>
      <c r="AS266" s="5">
        <v>5.98</v>
      </c>
      <c r="AT266" s="10">
        <f t="shared" si="54"/>
        <v>69.534883720930239</v>
      </c>
      <c r="AV266" s="4"/>
      <c r="AX266" s="4"/>
      <c r="AZ266" s="4"/>
      <c r="BA266" s="4"/>
      <c r="BB266" s="4"/>
      <c r="BC266" s="5">
        <v>537.9</v>
      </c>
      <c r="BD266" s="158" t="s">
        <v>544</v>
      </c>
      <c r="BE266" s="5">
        <v>316.2</v>
      </c>
      <c r="BF266" s="158" t="s">
        <v>85</v>
      </c>
      <c r="BG266" s="5">
        <v>69.5</v>
      </c>
      <c r="BH266" s="158" t="s">
        <v>553</v>
      </c>
      <c r="BI266" s="5" t="s">
        <v>123</v>
      </c>
      <c r="BJ266" s="5" t="s">
        <v>692</v>
      </c>
      <c r="BK266" s="4" t="s">
        <v>87</v>
      </c>
    </row>
    <row r="267" spans="1:64" s="5" customFormat="1" ht="29.5" x14ac:dyDescent="0.8">
      <c r="A267" s="26">
        <v>266</v>
      </c>
      <c r="B267" s="2">
        <v>23088841</v>
      </c>
      <c r="C267" s="2" t="s">
        <v>15</v>
      </c>
      <c r="D267" s="2">
        <v>2013</v>
      </c>
      <c r="E267" s="2" t="s">
        <v>385</v>
      </c>
      <c r="F267" s="2" t="s">
        <v>6</v>
      </c>
      <c r="G267" s="2" t="s">
        <v>120</v>
      </c>
      <c r="H267" s="5" t="s">
        <v>68</v>
      </c>
      <c r="I267" s="5" t="s">
        <v>79</v>
      </c>
      <c r="J267" s="5">
        <v>3.1</v>
      </c>
      <c r="M267" s="4" t="s">
        <v>64</v>
      </c>
      <c r="N267" s="5" t="s">
        <v>65</v>
      </c>
      <c r="O267" s="158" t="s">
        <v>1425</v>
      </c>
      <c r="P267" s="4" t="s">
        <v>87</v>
      </c>
      <c r="Q267" s="4"/>
      <c r="R267" s="4" t="s">
        <v>120</v>
      </c>
      <c r="U267" s="158" t="s">
        <v>1426</v>
      </c>
      <c r="Z267" s="4" t="s">
        <v>77</v>
      </c>
      <c r="AA267" s="5" t="s">
        <v>88</v>
      </c>
      <c r="AB267" s="5">
        <v>1</v>
      </c>
      <c r="AE267" s="10"/>
      <c r="AF267" s="4">
        <v>108</v>
      </c>
      <c r="AH267" s="4"/>
      <c r="AI267" s="5">
        <v>114.66</v>
      </c>
      <c r="AJ267" s="10">
        <f t="shared" si="50"/>
        <v>106.16666666666667</v>
      </c>
      <c r="AK267" s="5">
        <v>467.99</v>
      </c>
      <c r="AL267" s="10">
        <f t="shared" si="51"/>
        <v>433.32407407407408</v>
      </c>
      <c r="AM267" s="5">
        <v>2243.2399999999998</v>
      </c>
      <c r="AN267" s="10">
        <f t="shared" si="52"/>
        <v>2077.0740740740739</v>
      </c>
      <c r="AO267" s="5">
        <v>116</v>
      </c>
      <c r="AP267" s="10">
        <f t="shared" si="53"/>
        <v>107.4074074074074</v>
      </c>
      <c r="AR267" s="4"/>
      <c r="AS267" s="5">
        <v>393.33</v>
      </c>
      <c r="AT267" s="10">
        <f t="shared" si="54"/>
        <v>364.19444444444446</v>
      </c>
      <c r="AV267" s="4"/>
      <c r="AX267" s="4"/>
      <c r="AY267" s="5">
        <v>7.99</v>
      </c>
      <c r="AZ267" s="10">
        <f t="shared" ref="AZ267:AZ295" si="56">(AY267*100)/AF267</f>
        <v>7.3981481481481479</v>
      </c>
      <c r="BA267" s="4"/>
      <c r="BB267" s="4"/>
      <c r="BC267" s="5">
        <v>2077</v>
      </c>
      <c r="BD267" s="158" t="s">
        <v>544</v>
      </c>
      <c r="BE267" s="5">
        <v>433.3</v>
      </c>
      <c r="BF267" s="158" t="s">
        <v>85</v>
      </c>
      <c r="BG267" s="5">
        <v>364.2</v>
      </c>
      <c r="BH267" s="158" t="s">
        <v>553</v>
      </c>
      <c r="BI267" s="5" t="s">
        <v>135</v>
      </c>
      <c r="BJ267" s="5" t="s">
        <v>87</v>
      </c>
      <c r="BK267" s="4" t="s">
        <v>607</v>
      </c>
    </row>
    <row r="268" spans="1:64" s="67" customFormat="1" x14ac:dyDescent="0.8">
      <c r="A268" s="65">
        <v>267</v>
      </c>
      <c r="B268" s="66">
        <v>27018259</v>
      </c>
      <c r="C268" s="66" t="s">
        <v>12</v>
      </c>
      <c r="D268" s="66">
        <v>2016</v>
      </c>
      <c r="E268" s="66" t="s">
        <v>386</v>
      </c>
      <c r="F268" s="66" t="s">
        <v>6</v>
      </c>
      <c r="G268" s="66" t="s">
        <v>120</v>
      </c>
      <c r="M268" s="69"/>
      <c r="P268" s="69"/>
      <c r="Q268" s="69"/>
      <c r="R268" s="69"/>
      <c r="Z268" s="69"/>
      <c r="AE268" s="80"/>
      <c r="AF268" s="69"/>
      <c r="AH268" s="69"/>
      <c r="AJ268" s="69"/>
      <c r="AL268" s="69"/>
      <c r="AN268" s="69"/>
      <c r="AP268" s="69"/>
      <c r="AR268" s="69"/>
      <c r="AT268" s="69"/>
      <c r="AV268" s="69"/>
      <c r="AX268" s="69"/>
      <c r="AZ268" s="69"/>
      <c r="BA268" s="69"/>
      <c r="BB268" s="69"/>
      <c r="BK268" s="69"/>
      <c r="BL268" s="67" t="s">
        <v>1409</v>
      </c>
    </row>
    <row r="269" spans="1:64" s="5" customFormat="1" x14ac:dyDescent="0.8">
      <c r="A269" s="26">
        <v>268</v>
      </c>
      <c r="B269" s="2">
        <v>23932289</v>
      </c>
      <c r="C269" s="2" t="s">
        <v>15</v>
      </c>
      <c r="D269" s="2">
        <v>2013</v>
      </c>
      <c r="E269" s="2" t="s">
        <v>387</v>
      </c>
      <c r="F269" s="2" t="s">
        <v>6</v>
      </c>
      <c r="G269" s="2" t="s">
        <v>120</v>
      </c>
      <c r="H269" s="5" t="s">
        <v>62</v>
      </c>
      <c r="I269" s="5" t="s">
        <v>84</v>
      </c>
      <c r="J269" s="5">
        <v>26.1</v>
      </c>
      <c r="L269" s="5">
        <v>-35</v>
      </c>
      <c r="M269" s="4" t="s">
        <v>64</v>
      </c>
      <c r="N269" s="5" t="s">
        <v>1436</v>
      </c>
      <c r="O269" s="158" t="s">
        <v>1427</v>
      </c>
      <c r="P269" s="4" t="s">
        <v>87</v>
      </c>
      <c r="Q269" s="4"/>
      <c r="R269" s="4" t="s">
        <v>120</v>
      </c>
      <c r="T269" s="5">
        <v>5</v>
      </c>
      <c r="Z269" s="4" t="s">
        <v>66</v>
      </c>
      <c r="AA269" s="5" t="s">
        <v>80</v>
      </c>
      <c r="AB269" s="5">
        <v>1</v>
      </c>
      <c r="AC269" s="5">
        <v>3546</v>
      </c>
      <c r="AD269" s="5">
        <v>86</v>
      </c>
      <c r="AE269" s="10">
        <f t="shared" si="49"/>
        <v>97.574732092498593</v>
      </c>
      <c r="AF269" s="4"/>
      <c r="AH269" s="4"/>
      <c r="AJ269" s="4"/>
      <c r="AL269" s="4"/>
      <c r="AN269" s="4"/>
      <c r="AP269" s="4"/>
      <c r="AR269" s="4"/>
      <c r="AT269" s="4"/>
      <c r="AV269" s="4"/>
      <c r="AX269" s="4"/>
      <c r="AZ269" s="4"/>
      <c r="BA269" s="4"/>
      <c r="BB269" s="4"/>
      <c r="BI269" s="5" t="s">
        <v>123</v>
      </c>
      <c r="BJ269" s="5" t="s">
        <v>126</v>
      </c>
      <c r="BK269" s="4" t="s">
        <v>137</v>
      </c>
    </row>
    <row r="270" spans="1:64" s="5" customFormat="1" ht="29.5" x14ac:dyDescent="0.8">
      <c r="A270" s="26">
        <v>269</v>
      </c>
      <c r="B270" s="2">
        <v>24127782</v>
      </c>
      <c r="C270" s="2" t="s">
        <v>7</v>
      </c>
      <c r="D270" s="2">
        <v>2013</v>
      </c>
      <c r="E270" s="2" t="s">
        <v>388</v>
      </c>
      <c r="F270" s="2" t="s">
        <v>6</v>
      </c>
      <c r="G270" s="2" t="s">
        <v>120</v>
      </c>
      <c r="H270" s="5" t="s">
        <v>68</v>
      </c>
      <c r="I270" s="5" t="s">
        <v>79</v>
      </c>
      <c r="M270" s="4" t="s">
        <v>64</v>
      </c>
      <c r="N270" s="5" t="s">
        <v>81</v>
      </c>
      <c r="O270" s="158" t="s">
        <v>1428</v>
      </c>
      <c r="P270" s="4" t="s">
        <v>87</v>
      </c>
      <c r="Q270" s="4"/>
      <c r="R270" s="4" t="s">
        <v>120</v>
      </c>
      <c r="T270" s="158" t="s">
        <v>1429</v>
      </c>
      <c r="Y270" s="5">
        <v>2</v>
      </c>
      <c r="Z270" s="4" t="s">
        <v>77</v>
      </c>
      <c r="AA270" s="5" t="s">
        <v>94</v>
      </c>
      <c r="AB270" s="5">
        <v>1</v>
      </c>
      <c r="AE270" s="10"/>
      <c r="AF270" s="4"/>
      <c r="AH270" s="4"/>
      <c r="AJ270" s="4"/>
      <c r="AL270" s="4"/>
      <c r="AN270" s="4"/>
      <c r="AP270" s="4"/>
      <c r="AR270" s="4"/>
      <c r="AT270" s="4"/>
      <c r="AV270" s="4"/>
      <c r="AX270" s="4"/>
      <c r="AZ270" s="4"/>
      <c r="BA270" s="4"/>
      <c r="BB270" s="4"/>
      <c r="BI270" s="5" t="s">
        <v>135</v>
      </c>
      <c r="BJ270" s="5" t="s">
        <v>87</v>
      </c>
      <c r="BK270" s="4" t="s">
        <v>1006</v>
      </c>
    </row>
    <row r="271" spans="1:64" s="67" customFormat="1" ht="15.5" thickBot="1" x14ac:dyDescent="0.95">
      <c r="A271" s="98">
        <v>270</v>
      </c>
      <c r="B271" s="100">
        <v>23788508</v>
      </c>
      <c r="C271" s="100" t="s">
        <v>13</v>
      </c>
      <c r="D271" s="100">
        <v>2013</v>
      </c>
      <c r="E271" s="100" t="s">
        <v>389</v>
      </c>
      <c r="F271" s="100" t="s">
        <v>6</v>
      </c>
      <c r="G271" s="100" t="s">
        <v>120</v>
      </c>
      <c r="H271" s="101"/>
      <c r="I271" s="101"/>
      <c r="J271" s="101"/>
      <c r="K271" s="101"/>
      <c r="L271" s="101"/>
      <c r="M271" s="102"/>
      <c r="N271" s="101"/>
      <c r="O271" s="101"/>
      <c r="P271" s="102"/>
      <c r="Q271" s="102"/>
      <c r="R271" s="102"/>
      <c r="S271" s="101"/>
      <c r="T271" s="101"/>
      <c r="U271" s="101"/>
      <c r="V271" s="101"/>
      <c r="W271" s="101"/>
      <c r="X271" s="101"/>
      <c r="Y271" s="101"/>
      <c r="Z271" s="102"/>
      <c r="AA271" s="101"/>
      <c r="AB271" s="101"/>
      <c r="AC271" s="101"/>
      <c r="AD271" s="101"/>
      <c r="AE271" s="103"/>
      <c r="AF271" s="102"/>
      <c r="AG271" s="101"/>
      <c r="AH271" s="102"/>
      <c r="AI271" s="101"/>
      <c r="AJ271" s="102"/>
      <c r="AK271" s="101"/>
      <c r="AL271" s="102"/>
      <c r="AM271" s="101"/>
      <c r="AN271" s="102"/>
      <c r="AO271" s="101"/>
      <c r="AP271" s="102"/>
      <c r="AQ271" s="101"/>
      <c r="AR271" s="102"/>
      <c r="AS271" s="101"/>
      <c r="AT271" s="102"/>
      <c r="AU271" s="101"/>
      <c r="AV271" s="102"/>
      <c r="AW271" s="101"/>
      <c r="AX271" s="102"/>
      <c r="AY271" s="101"/>
      <c r="AZ271" s="102"/>
      <c r="BA271" s="102"/>
      <c r="BB271" s="102"/>
      <c r="BC271" s="101"/>
      <c r="BD271" s="101"/>
      <c r="BE271" s="101"/>
      <c r="BF271" s="101"/>
      <c r="BG271" s="101"/>
      <c r="BH271" s="101"/>
      <c r="BI271" s="101"/>
      <c r="BJ271" s="101"/>
      <c r="BK271" s="102"/>
      <c r="BL271" s="101" t="s">
        <v>926</v>
      </c>
    </row>
    <row r="272" spans="1:64" s="5" customFormat="1" x14ac:dyDescent="0.8">
      <c r="A272" s="26">
        <v>271</v>
      </c>
      <c r="B272" s="2">
        <v>22370335</v>
      </c>
      <c r="C272" s="2" t="s">
        <v>12</v>
      </c>
      <c r="D272" s="2">
        <v>2012</v>
      </c>
      <c r="E272" s="2" t="s">
        <v>390</v>
      </c>
      <c r="F272" s="2" t="s">
        <v>6</v>
      </c>
      <c r="G272" s="2" t="s">
        <v>120</v>
      </c>
      <c r="H272" s="5" t="s">
        <v>68</v>
      </c>
      <c r="I272" s="5" t="s">
        <v>79</v>
      </c>
      <c r="J272" s="5">
        <v>70</v>
      </c>
      <c r="L272" s="5">
        <v>-31.3</v>
      </c>
      <c r="M272" s="160" t="s">
        <v>127</v>
      </c>
      <c r="N272" s="5" t="s">
        <v>65</v>
      </c>
      <c r="O272" s="158" t="s">
        <v>483</v>
      </c>
      <c r="P272" s="4" t="s">
        <v>87</v>
      </c>
      <c r="Q272" s="4"/>
      <c r="R272" s="4" t="s">
        <v>120</v>
      </c>
      <c r="U272" s="158" t="s">
        <v>1430</v>
      </c>
      <c r="Z272" s="4"/>
      <c r="AA272" s="5" t="s">
        <v>87</v>
      </c>
      <c r="AB272" s="5">
        <v>1</v>
      </c>
      <c r="AE272" s="10"/>
      <c r="AF272" s="4"/>
      <c r="AH272" s="4"/>
      <c r="AJ272" s="4"/>
      <c r="AL272" s="4"/>
      <c r="AN272" s="4"/>
      <c r="AP272" s="4"/>
      <c r="AR272" s="4"/>
      <c r="AT272" s="4"/>
      <c r="AV272" s="4"/>
      <c r="AX272" s="4"/>
      <c r="AZ272" s="4"/>
      <c r="BA272" s="4"/>
      <c r="BB272" s="4"/>
      <c r="BI272" s="5" t="s">
        <v>123</v>
      </c>
      <c r="BJ272" s="5" t="s">
        <v>634</v>
      </c>
      <c r="BK272" s="4" t="s">
        <v>87</v>
      </c>
    </row>
    <row r="273" spans="1:64" s="5" customFormat="1" x14ac:dyDescent="0.8">
      <c r="A273" s="26">
        <v>272</v>
      </c>
      <c r="B273" s="2">
        <v>29676908</v>
      </c>
      <c r="C273" s="2" t="s">
        <v>30</v>
      </c>
      <c r="D273" s="2">
        <v>2018</v>
      </c>
      <c r="E273" s="2" t="s">
        <v>391</v>
      </c>
      <c r="F273" s="2" t="s">
        <v>6</v>
      </c>
      <c r="G273" s="2" t="s">
        <v>120</v>
      </c>
      <c r="H273" s="5" t="s">
        <v>62</v>
      </c>
      <c r="I273" s="5" t="s">
        <v>112</v>
      </c>
      <c r="J273" s="5">
        <v>9.8000000000000007</v>
      </c>
      <c r="M273" s="4" t="s">
        <v>64</v>
      </c>
      <c r="N273" s="5" t="s">
        <v>65</v>
      </c>
      <c r="O273" s="158" t="s">
        <v>1431</v>
      </c>
      <c r="P273" s="4" t="s">
        <v>87</v>
      </c>
      <c r="Q273" s="4"/>
      <c r="R273" s="4" t="s">
        <v>1466</v>
      </c>
      <c r="S273" s="158" t="s">
        <v>1432</v>
      </c>
      <c r="U273" s="158" t="s">
        <v>1433</v>
      </c>
      <c r="Z273" s="4" t="s">
        <v>66</v>
      </c>
      <c r="AA273" s="5" t="s">
        <v>73</v>
      </c>
      <c r="AB273" s="5">
        <v>1</v>
      </c>
      <c r="AE273" s="10"/>
      <c r="AF273" s="4"/>
      <c r="AH273" s="4"/>
      <c r="AJ273" s="4"/>
      <c r="AL273" s="4"/>
      <c r="AN273" s="4"/>
      <c r="AP273" s="4"/>
      <c r="AR273" s="4"/>
      <c r="AT273" s="4"/>
      <c r="AV273" s="4"/>
      <c r="AX273" s="4"/>
      <c r="AZ273" s="4"/>
      <c r="BA273" s="4"/>
      <c r="BB273" s="4"/>
      <c r="BI273" s="5" t="s">
        <v>123</v>
      </c>
      <c r="BJ273" s="5" t="s">
        <v>634</v>
      </c>
      <c r="BK273" s="4" t="s">
        <v>579</v>
      </c>
    </row>
    <row r="274" spans="1:64" s="5" customFormat="1" x14ac:dyDescent="0.8">
      <c r="A274" s="26">
        <v>273</v>
      </c>
      <c r="B274" s="2">
        <v>21688390</v>
      </c>
      <c r="C274" s="2" t="s">
        <v>13</v>
      </c>
      <c r="D274" s="2">
        <v>2011</v>
      </c>
      <c r="E274" s="2" t="s">
        <v>392</v>
      </c>
      <c r="F274" s="2" t="s">
        <v>6</v>
      </c>
      <c r="G274" s="2" t="s">
        <v>120</v>
      </c>
      <c r="H274" s="5" t="s">
        <v>68</v>
      </c>
      <c r="I274" s="5" t="s">
        <v>79</v>
      </c>
      <c r="J274" s="5">
        <v>31</v>
      </c>
      <c r="M274" s="4" t="s">
        <v>64</v>
      </c>
      <c r="N274" s="5" t="s">
        <v>672</v>
      </c>
      <c r="O274" s="158" t="s">
        <v>1434</v>
      </c>
      <c r="P274" s="4" t="s">
        <v>87</v>
      </c>
      <c r="Q274" s="4"/>
      <c r="R274" s="4" t="s">
        <v>120</v>
      </c>
      <c r="T274" s="5">
        <v>10</v>
      </c>
      <c r="Z274" s="4" t="s">
        <v>77</v>
      </c>
      <c r="AA274" s="5" t="s">
        <v>67</v>
      </c>
      <c r="AB274" s="5">
        <v>1</v>
      </c>
      <c r="AE274" s="10"/>
      <c r="AF274" s="4"/>
      <c r="AH274" s="4"/>
      <c r="AJ274" s="4"/>
      <c r="AL274" s="4"/>
      <c r="AN274" s="4"/>
      <c r="AP274" s="4"/>
      <c r="AR274" s="4"/>
      <c r="AT274" s="4"/>
      <c r="AV274" s="4"/>
      <c r="AX274" s="4"/>
      <c r="AZ274" s="4"/>
      <c r="BA274" s="4"/>
      <c r="BB274" s="4"/>
      <c r="BI274" s="5" t="s">
        <v>135</v>
      </c>
      <c r="BJ274" s="5" t="s">
        <v>87</v>
      </c>
      <c r="BK274" s="4" t="s">
        <v>1264</v>
      </c>
    </row>
    <row r="275" spans="1:64" s="5" customFormat="1" ht="44.25" x14ac:dyDescent="0.8">
      <c r="A275" s="26">
        <v>274</v>
      </c>
      <c r="B275" s="2">
        <v>31845927</v>
      </c>
      <c r="C275" s="2" t="s">
        <v>11</v>
      </c>
      <c r="D275" s="2">
        <v>2020</v>
      </c>
      <c r="E275" s="2" t="s">
        <v>393</v>
      </c>
      <c r="F275" s="2" t="s">
        <v>6</v>
      </c>
      <c r="G275" s="2" t="s">
        <v>120</v>
      </c>
      <c r="H275" s="5" t="s">
        <v>68</v>
      </c>
      <c r="I275" s="5" t="s">
        <v>79</v>
      </c>
      <c r="J275" s="158" t="s">
        <v>1438</v>
      </c>
      <c r="L275" s="5">
        <v>5.5</v>
      </c>
      <c r="M275" s="4" t="s">
        <v>64</v>
      </c>
      <c r="N275" s="5" t="s">
        <v>1436</v>
      </c>
      <c r="O275" s="158" t="s">
        <v>1435</v>
      </c>
      <c r="P275" s="4" t="s">
        <v>87</v>
      </c>
      <c r="Q275" s="4"/>
      <c r="R275" s="4" t="s">
        <v>120</v>
      </c>
      <c r="T275" s="158" t="s">
        <v>1437</v>
      </c>
      <c r="U275" s="158" t="s">
        <v>1107</v>
      </c>
      <c r="Z275" s="4" t="s">
        <v>77</v>
      </c>
      <c r="AA275" s="5" t="s">
        <v>73</v>
      </c>
      <c r="AB275" s="5">
        <v>4</v>
      </c>
      <c r="AC275" s="5">
        <v>2355.48</v>
      </c>
      <c r="AD275" s="5">
        <v>177.29</v>
      </c>
      <c r="AE275" s="10">
        <f t="shared" si="49"/>
        <v>92.47329631327797</v>
      </c>
      <c r="AF275" s="4"/>
      <c r="AH275" s="4"/>
      <c r="AJ275" s="4"/>
      <c r="AL275" s="4"/>
      <c r="AN275" s="4"/>
      <c r="AP275" s="4"/>
      <c r="AR275" s="4"/>
      <c r="AT275" s="4"/>
      <c r="AV275" s="4"/>
      <c r="AX275" s="4"/>
      <c r="AZ275" s="4"/>
      <c r="BA275" s="4"/>
      <c r="BB275" s="4"/>
      <c r="BI275" s="5" t="s">
        <v>123</v>
      </c>
      <c r="BJ275" s="5" t="s">
        <v>126</v>
      </c>
      <c r="BK275" s="4" t="s">
        <v>87</v>
      </c>
    </row>
    <row r="276" spans="1:64" s="5" customFormat="1" ht="44.25" x14ac:dyDescent="0.8">
      <c r="A276" s="26">
        <v>275</v>
      </c>
      <c r="B276" s="2">
        <v>23010987</v>
      </c>
      <c r="C276" s="2" t="s">
        <v>11</v>
      </c>
      <c r="D276" s="2">
        <v>2012</v>
      </c>
      <c r="E276" s="2" t="s">
        <v>394</v>
      </c>
      <c r="F276" s="2" t="s">
        <v>6</v>
      </c>
      <c r="G276" s="2" t="s">
        <v>120</v>
      </c>
      <c r="H276" s="5" t="s">
        <v>68</v>
      </c>
      <c r="I276" s="5" t="s">
        <v>79</v>
      </c>
      <c r="J276" s="5">
        <v>6</v>
      </c>
      <c r="L276" s="5">
        <v>6.7</v>
      </c>
      <c r="M276" s="4" t="s">
        <v>64</v>
      </c>
      <c r="N276" s="5" t="s">
        <v>65</v>
      </c>
      <c r="O276" s="158" t="s">
        <v>1439</v>
      </c>
      <c r="P276" s="4" t="s">
        <v>87</v>
      </c>
      <c r="Q276" s="4"/>
      <c r="R276" s="4" t="s">
        <v>120</v>
      </c>
      <c r="U276" s="158" t="s">
        <v>1440</v>
      </c>
      <c r="Z276" s="4"/>
      <c r="AA276" s="5" t="s">
        <v>87</v>
      </c>
      <c r="AB276" s="5">
        <v>1</v>
      </c>
      <c r="AE276" s="10"/>
      <c r="AF276" s="4"/>
      <c r="AH276" s="4"/>
      <c r="AJ276" s="4"/>
      <c r="AL276" s="4"/>
      <c r="AN276" s="4"/>
      <c r="AP276" s="4"/>
      <c r="AR276" s="4"/>
      <c r="AT276" s="4"/>
      <c r="AV276" s="4"/>
      <c r="AX276" s="4"/>
      <c r="AZ276" s="4"/>
      <c r="BA276" s="4"/>
      <c r="BB276" s="4"/>
      <c r="BI276" s="5" t="s">
        <v>135</v>
      </c>
      <c r="BJ276" s="5" t="s">
        <v>87</v>
      </c>
      <c r="BK276" s="4" t="s">
        <v>607</v>
      </c>
    </row>
    <row r="277" spans="1:64" s="5" customFormat="1" x14ac:dyDescent="0.8">
      <c r="A277" s="26">
        <v>276</v>
      </c>
      <c r="B277" s="2">
        <v>26726809</v>
      </c>
      <c r="C277" s="2" t="s">
        <v>11</v>
      </c>
      <c r="D277" s="2">
        <v>2016</v>
      </c>
      <c r="E277" s="2" t="s">
        <v>395</v>
      </c>
      <c r="F277" s="2" t="s">
        <v>6</v>
      </c>
      <c r="G277" s="2" t="s">
        <v>120</v>
      </c>
      <c r="H277" s="5" t="s">
        <v>68</v>
      </c>
      <c r="I277" s="5" t="s">
        <v>79</v>
      </c>
      <c r="J277" s="5">
        <v>90</v>
      </c>
      <c r="M277" s="4" t="s">
        <v>64</v>
      </c>
      <c r="N277" s="5" t="s">
        <v>65</v>
      </c>
      <c r="O277" s="158" t="s">
        <v>1441</v>
      </c>
      <c r="P277" s="4" t="s">
        <v>87</v>
      </c>
      <c r="Q277" s="4"/>
      <c r="R277" s="4" t="s">
        <v>120</v>
      </c>
      <c r="U277" s="158" t="s">
        <v>1442</v>
      </c>
      <c r="Z277" s="4" t="s">
        <v>77</v>
      </c>
      <c r="AA277" s="5" t="s">
        <v>67</v>
      </c>
      <c r="AB277" s="5">
        <v>1</v>
      </c>
      <c r="AC277" s="5">
        <v>15.29</v>
      </c>
      <c r="AD277" s="5">
        <v>0.09</v>
      </c>
      <c r="AE277" s="10">
        <f t="shared" si="49"/>
        <v>99.411379986919556</v>
      </c>
      <c r="AF277" s="4"/>
      <c r="AH277" s="4"/>
      <c r="AJ277" s="4"/>
      <c r="AL277" s="4"/>
      <c r="AN277" s="4"/>
      <c r="AP277" s="4"/>
      <c r="AR277" s="4"/>
      <c r="AT277" s="4"/>
      <c r="AV277" s="4"/>
      <c r="AX277" s="4"/>
      <c r="AZ277" s="4"/>
      <c r="BA277" s="4"/>
      <c r="BB277" s="4"/>
      <c r="BI277" s="5" t="s">
        <v>122</v>
      </c>
      <c r="BJ277" s="5" t="s">
        <v>634</v>
      </c>
      <c r="BK277" s="4" t="s">
        <v>586</v>
      </c>
    </row>
    <row r="278" spans="1:64" s="5" customFormat="1" x14ac:dyDescent="0.8">
      <c r="A278" s="26">
        <v>277</v>
      </c>
      <c r="B278" s="2">
        <v>17530850</v>
      </c>
      <c r="C278" s="2" t="s">
        <v>30</v>
      </c>
      <c r="D278" s="2">
        <v>2007</v>
      </c>
      <c r="E278" s="2" t="s">
        <v>396</v>
      </c>
      <c r="F278" s="2" t="s">
        <v>6</v>
      </c>
      <c r="G278" s="2" t="s">
        <v>120</v>
      </c>
      <c r="H278" s="5" t="s">
        <v>68</v>
      </c>
      <c r="I278" s="5" t="s">
        <v>79</v>
      </c>
      <c r="J278" s="5">
        <v>31</v>
      </c>
      <c r="M278" s="4" t="s">
        <v>64</v>
      </c>
      <c r="N278" s="5" t="s">
        <v>65</v>
      </c>
      <c r="O278" s="158" t="s">
        <v>483</v>
      </c>
      <c r="P278" s="4" t="s">
        <v>87</v>
      </c>
      <c r="Q278" s="4"/>
      <c r="R278" s="4" t="s">
        <v>120</v>
      </c>
      <c r="U278" s="158" t="s">
        <v>1443</v>
      </c>
      <c r="Z278" s="4" t="s">
        <v>82</v>
      </c>
      <c r="AA278" s="5" t="s">
        <v>85</v>
      </c>
      <c r="AB278" s="5">
        <v>1</v>
      </c>
      <c r="AE278" s="10"/>
      <c r="AF278" s="4"/>
      <c r="AH278" s="4"/>
      <c r="AJ278" s="4"/>
      <c r="AL278" s="4"/>
      <c r="AN278" s="4"/>
      <c r="AP278" s="4"/>
      <c r="AR278" s="4"/>
      <c r="AT278" s="4"/>
      <c r="AV278" s="4"/>
      <c r="AX278" s="4"/>
      <c r="AZ278" s="4"/>
      <c r="BA278" s="4"/>
      <c r="BB278" s="4"/>
      <c r="BI278" s="5" t="s">
        <v>135</v>
      </c>
      <c r="BJ278" s="5" t="s">
        <v>87</v>
      </c>
      <c r="BK278" s="4" t="s">
        <v>607</v>
      </c>
    </row>
    <row r="279" spans="1:64" s="67" customFormat="1" x14ac:dyDescent="0.8">
      <c r="A279" s="65">
        <v>278</v>
      </c>
      <c r="B279" s="66">
        <v>18249156</v>
      </c>
      <c r="C279" s="66" t="s">
        <v>12</v>
      </c>
      <c r="D279" s="66">
        <v>2008</v>
      </c>
      <c r="E279" s="66" t="s">
        <v>397</v>
      </c>
      <c r="F279" s="66" t="s">
        <v>6</v>
      </c>
      <c r="G279" s="66" t="s">
        <v>120</v>
      </c>
      <c r="M279" s="69"/>
      <c r="P279" s="69"/>
      <c r="Q279" s="69"/>
      <c r="R279" s="69"/>
      <c r="Z279" s="69"/>
      <c r="AE279" s="80"/>
      <c r="AF279" s="69"/>
      <c r="AH279" s="69"/>
      <c r="AJ279" s="69"/>
      <c r="AL279" s="69"/>
      <c r="AN279" s="69"/>
      <c r="AP279" s="69"/>
      <c r="AR279" s="69"/>
      <c r="AT279" s="69"/>
      <c r="AV279" s="69"/>
      <c r="AX279" s="69"/>
      <c r="AZ279" s="69"/>
      <c r="BA279" s="69"/>
      <c r="BB279" s="69"/>
      <c r="BK279" s="69"/>
      <c r="BL279" s="67" t="s">
        <v>1414</v>
      </c>
    </row>
    <row r="280" spans="1:64" s="5" customFormat="1" ht="29.5" x14ac:dyDescent="0.8">
      <c r="A280" s="26">
        <v>279</v>
      </c>
      <c r="B280" s="2">
        <v>19619590</v>
      </c>
      <c r="C280" s="2" t="s">
        <v>18</v>
      </c>
      <c r="D280" s="2">
        <v>2009</v>
      </c>
      <c r="E280" s="2" t="s">
        <v>398</v>
      </c>
      <c r="F280" s="2" t="s">
        <v>6</v>
      </c>
      <c r="G280" s="2" t="s">
        <v>120</v>
      </c>
      <c r="H280" s="5" t="s">
        <v>68</v>
      </c>
      <c r="I280" s="5" t="s">
        <v>79</v>
      </c>
      <c r="M280" s="4" t="s">
        <v>64</v>
      </c>
      <c r="N280" s="5" t="s">
        <v>1353</v>
      </c>
      <c r="O280" s="158" t="s">
        <v>1444</v>
      </c>
      <c r="P280" s="4" t="s">
        <v>87</v>
      </c>
      <c r="Q280" s="4"/>
      <c r="R280" s="4" t="s">
        <v>120</v>
      </c>
      <c r="T280" s="5">
        <v>5</v>
      </c>
      <c r="Z280" s="4" t="s">
        <v>77</v>
      </c>
      <c r="AA280" s="5" t="s">
        <v>88</v>
      </c>
      <c r="AB280" s="5">
        <v>1</v>
      </c>
      <c r="AC280" s="5">
        <v>761.49</v>
      </c>
      <c r="AD280" s="5">
        <v>250.98</v>
      </c>
      <c r="AE280" s="10">
        <f t="shared" si="49"/>
        <v>67.040932907851712</v>
      </c>
      <c r="AF280" s="4"/>
      <c r="AH280" s="4"/>
      <c r="AJ280" s="4"/>
      <c r="AL280" s="4"/>
      <c r="AN280" s="4"/>
      <c r="AP280" s="4"/>
      <c r="AR280" s="4"/>
      <c r="AT280" s="4"/>
      <c r="AV280" s="4"/>
      <c r="AX280" s="4"/>
      <c r="AZ280" s="4"/>
      <c r="BA280" s="4"/>
      <c r="BB280" s="4"/>
      <c r="BI280" s="5" t="s">
        <v>123</v>
      </c>
      <c r="BJ280" s="5" t="s">
        <v>642</v>
      </c>
      <c r="BK280" s="4" t="s">
        <v>87</v>
      </c>
    </row>
    <row r="281" spans="1:64" s="5" customFormat="1" ht="30.25" thickBot="1" x14ac:dyDescent="0.95">
      <c r="A281" s="27">
        <v>280</v>
      </c>
      <c r="B281" s="14">
        <v>22027594</v>
      </c>
      <c r="C281" s="14" t="s">
        <v>15</v>
      </c>
      <c r="D281" s="14">
        <v>2012</v>
      </c>
      <c r="E281" s="14" t="s">
        <v>399</v>
      </c>
      <c r="F281" s="14" t="s">
        <v>6</v>
      </c>
      <c r="G281" s="14" t="s">
        <v>120</v>
      </c>
      <c r="H281" s="17" t="s">
        <v>62</v>
      </c>
      <c r="I281" s="17" t="s">
        <v>112</v>
      </c>
      <c r="J281" s="17">
        <v>386.6</v>
      </c>
      <c r="K281" s="17"/>
      <c r="L281" s="17"/>
      <c r="M281" s="15" t="s">
        <v>80</v>
      </c>
      <c r="N281" s="17" t="s">
        <v>99</v>
      </c>
      <c r="O281" s="159" t="s">
        <v>1445</v>
      </c>
      <c r="P281" s="15" t="s">
        <v>87</v>
      </c>
      <c r="Q281" s="15"/>
      <c r="R281" s="15" t="s">
        <v>119</v>
      </c>
      <c r="S281" s="17"/>
      <c r="T281" s="17"/>
      <c r="U281" s="159" t="s">
        <v>1446</v>
      </c>
      <c r="V281" s="17"/>
      <c r="W281" s="17"/>
      <c r="X281" s="17"/>
      <c r="Y281" s="17"/>
      <c r="Z281" s="15" t="s">
        <v>77</v>
      </c>
      <c r="AA281" s="17" t="s">
        <v>73</v>
      </c>
      <c r="AB281" s="17">
        <v>1</v>
      </c>
      <c r="AC281" s="17"/>
      <c r="AD281" s="17"/>
      <c r="AE281" s="19"/>
      <c r="AF281" s="15"/>
      <c r="AG281" s="17"/>
      <c r="AH281" s="15"/>
      <c r="AI281" s="17"/>
      <c r="AJ281" s="15"/>
      <c r="AK281" s="17"/>
      <c r="AL281" s="15"/>
      <c r="AM281" s="17"/>
      <c r="AN281" s="15"/>
      <c r="AO281" s="17"/>
      <c r="AP281" s="15"/>
      <c r="AQ281" s="17"/>
      <c r="AR281" s="15"/>
      <c r="AS281" s="17"/>
      <c r="AT281" s="15"/>
      <c r="AU281" s="17"/>
      <c r="AV281" s="15"/>
      <c r="AW281" s="17"/>
      <c r="AX281" s="15"/>
      <c r="AY281" s="17"/>
      <c r="AZ281" s="15"/>
      <c r="BA281" s="15"/>
      <c r="BB281" s="15"/>
      <c r="BC281" s="17"/>
      <c r="BD281" s="17"/>
      <c r="BE281" s="17"/>
      <c r="BF281" s="17"/>
      <c r="BG281" s="17"/>
      <c r="BH281" s="17"/>
      <c r="BI281" s="17" t="s">
        <v>123</v>
      </c>
      <c r="BJ281" s="17" t="s">
        <v>549</v>
      </c>
      <c r="BK281" s="15" t="s">
        <v>1447</v>
      </c>
      <c r="BL281" s="17"/>
    </row>
    <row r="282" spans="1:64" s="5" customFormat="1" ht="29.5" x14ac:dyDescent="0.8">
      <c r="A282" s="26">
        <v>281</v>
      </c>
      <c r="B282" s="2">
        <v>18642918</v>
      </c>
      <c r="C282" s="2" t="s">
        <v>30</v>
      </c>
      <c r="D282" s="2">
        <v>2008</v>
      </c>
      <c r="E282" s="2" t="s">
        <v>400</v>
      </c>
      <c r="F282" s="2" t="s">
        <v>6</v>
      </c>
      <c r="G282" s="2" t="s">
        <v>120</v>
      </c>
      <c r="H282" s="5" t="s">
        <v>68</v>
      </c>
      <c r="I282" s="5" t="s">
        <v>79</v>
      </c>
      <c r="J282" s="5">
        <v>32</v>
      </c>
      <c r="M282" s="4" t="s">
        <v>64</v>
      </c>
      <c r="N282" s="5" t="s">
        <v>99</v>
      </c>
      <c r="O282" s="158" t="s">
        <v>1448</v>
      </c>
      <c r="P282" s="4" t="s">
        <v>87</v>
      </c>
      <c r="Q282" s="4"/>
      <c r="R282" s="160" t="s">
        <v>120</v>
      </c>
      <c r="Z282" s="4" t="s">
        <v>671</v>
      </c>
      <c r="AA282" s="5" t="s">
        <v>1449</v>
      </c>
      <c r="AB282" s="5">
        <v>1</v>
      </c>
      <c r="AE282" s="10"/>
      <c r="AF282" s="4"/>
      <c r="AH282" s="4"/>
      <c r="AJ282" s="4"/>
      <c r="AL282" s="4"/>
      <c r="AN282" s="4"/>
      <c r="AP282" s="4"/>
      <c r="AR282" s="4"/>
      <c r="AT282" s="4"/>
      <c r="AV282" s="4"/>
      <c r="AX282" s="4"/>
      <c r="AZ282" s="4"/>
      <c r="BA282" s="4"/>
      <c r="BB282" s="4"/>
      <c r="BI282" s="5" t="s">
        <v>123</v>
      </c>
      <c r="BJ282" s="5" t="s">
        <v>132</v>
      </c>
      <c r="BK282" s="4" t="s">
        <v>137</v>
      </c>
    </row>
    <row r="283" spans="1:64" s="5" customFormat="1" ht="29.5" x14ac:dyDescent="0.8">
      <c r="A283" s="26">
        <v>282</v>
      </c>
      <c r="B283" s="2">
        <v>20146506</v>
      </c>
      <c r="C283" s="2" t="s">
        <v>7</v>
      </c>
      <c r="D283" s="2">
        <v>2010</v>
      </c>
      <c r="E283" s="2" t="s">
        <v>401</v>
      </c>
      <c r="F283" s="2" t="s">
        <v>6</v>
      </c>
      <c r="G283" s="2" t="s">
        <v>120</v>
      </c>
      <c r="H283" s="5" t="s">
        <v>62</v>
      </c>
      <c r="I283" s="5" t="s">
        <v>84</v>
      </c>
      <c r="M283" s="4" t="s">
        <v>64</v>
      </c>
      <c r="N283" s="5" t="s">
        <v>672</v>
      </c>
      <c r="O283" s="158" t="s">
        <v>1450</v>
      </c>
      <c r="P283" s="4" t="s">
        <v>87</v>
      </c>
      <c r="Q283" s="4"/>
      <c r="R283" s="4" t="s">
        <v>120</v>
      </c>
      <c r="Y283" s="158" t="s">
        <v>1451</v>
      </c>
      <c r="Z283" s="4" t="s">
        <v>80</v>
      </c>
      <c r="AA283" s="5" t="s">
        <v>87</v>
      </c>
      <c r="AB283" s="5">
        <v>1</v>
      </c>
      <c r="AE283" s="10"/>
      <c r="AF283" s="4"/>
      <c r="AH283" s="4"/>
      <c r="AJ283" s="4"/>
      <c r="AL283" s="4"/>
      <c r="AN283" s="4"/>
      <c r="AP283" s="4"/>
      <c r="AR283" s="4"/>
      <c r="AT283" s="4"/>
      <c r="AV283" s="4"/>
      <c r="AX283" s="4"/>
      <c r="AZ283" s="4"/>
      <c r="BA283" s="4"/>
      <c r="BB283" s="4"/>
      <c r="BI283" s="5" t="s">
        <v>135</v>
      </c>
      <c r="BJ283" s="5" t="s">
        <v>87</v>
      </c>
      <c r="BK283" s="4" t="s">
        <v>137</v>
      </c>
    </row>
    <row r="284" spans="1:64" s="5" customFormat="1" ht="29.5" x14ac:dyDescent="0.8">
      <c r="A284" s="26">
        <v>283</v>
      </c>
      <c r="B284" s="2">
        <v>31046176</v>
      </c>
      <c r="C284" s="2" t="s">
        <v>5</v>
      </c>
      <c r="D284" s="2">
        <v>2019</v>
      </c>
      <c r="E284" s="2" t="s">
        <v>402</v>
      </c>
      <c r="F284" s="2" t="s">
        <v>6</v>
      </c>
      <c r="G284" s="2" t="s">
        <v>120</v>
      </c>
      <c r="H284" s="5" t="s">
        <v>68</v>
      </c>
      <c r="I284" s="5" t="s">
        <v>79</v>
      </c>
      <c r="J284" s="5">
        <v>80</v>
      </c>
      <c r="L284" s="5">
        <v>45.7</v>
      </c>
      <c r="M284" s="4" t="s">
        <v>64</v>
      </c>
      <c r="N284" s="5" t="s">
        <v>65</v>
      </c>
      <c r="O284" s="158" t="s">
        <v>1453</v>
      </c>
      <c r="P284" s="4" t="s">
        <v>97</v>
      </c>
      <c r="Q284" s="160" t="s">
        <v>558</v>
      </c>
      <c r="R284" s="4" t="s">
        <v>1466</v>
      </c>
      <c r="S284" s="158" t="s">
        <v>1452</v>
      </c>
      <c r="T284" s="158" t="s">
        <v>1304</v>
      </c>
      <c r="W284" s="5">
        <v>4.0999999999999996</v>
      </c>
      <c r="Z284" s="4" t="s">
        <v>77</v>
      </c>
      <c r="AA284" s="5" t="s">
        <v>67</v>
      </c>
      <c r="AB284" s="5">
        <v>1</v>
      </c>
      <c r="AC284" s="5">
        <v>12.64</v>
      </c>
      <c r="AD284" s="5">
        <v>0</v>
      </c>
      <c r="AE284" s="10">
        <f t="shared" si="49"/>
        <v>100</v>
      </c>
      <c r="AF284" s="4">
        <v>4.0999999999999996</v>
      </c>
      <c r="AG284" s="5">
        <v>1.0900000000000001</v>
      </c>
      <c r="AH284" s="10">
        <f t="shared" si="55"/>
        <v>26.585365853658541</v>
      </c>
      <c r="AI284" s="5">
        <v>3.87</v>
      </c>
      <c r="AJ284" s="10">
        <f t="shared" si="50"/>
        <v>94.390243902439039</v>
      </c>
      <c r="AK284" s="5">
        <v>18.43</v>
      </c>
      <c r="AL284" s="10">
        <f t="shared" si="51"/>
        <v>449.51219512195127</v>
      </c>
      <c r="AM284" s="5">
        <v>7.98</v>
      </c>
      <c r="AN284" s="10">
        <f t="shared" si="52"/>
        <v>194.63414634146343</v>
      </c>
      <c r="AP284" s="4"/>
      <c r="AR284" s="4"/>
      <c r="AT284" s="4"/>
      <c r="AV284" s="4"/>
      <c r="AX284" s="4"/>
      <c r="AZ284" s="4"/>
      <c r="BA284" s="4"/>
      <c r="BB284" s="4"/>
      <c r="BC284" s="5">
        <v>449.5</v>
      </c>
      <c r="BD284" s="158" t="s">
        <v>85</v>
      </c>
      <c r="BE284" s="5">
        <v>194.6</v>
      </c>
      <c r="BF284" s="158" t="s">
        <v>544</v>
      </c>
      <c r="BG284" s="5">
        <v>94.4</v>
      </c>
      <c r="BH284" s="158" t="s">
        <v>650</v>
      </c>
      <c r="BI284" s="5" t="s">
        <v>122</v>
      </c>
      <c r="BJ284" s="5" t="s">
        <v>906</v>
      </c>
      <c r="BK284" s="4" t="s">
        <v>604</v>
      </c>
    </row>
    <row r="285" spans="1:64" s="5" customFormat="1" x14ac:dyDescent="0.8">
      <c r="A285" s="26">
        <v>284</v>
      </c>
      <c r="B285" s="2">
        <v>26468627</v>
      </c>
      <c r="C285" s="2" t="s">
        <v>11</v>
      </c>
      <c r="D285" s="2">
        <v>2015</v>
      </c>
      <c r="E285" s="2" t="s">
        <v>38</v>
      </c>
      <c r="F285" s="2" t="s">
        <v>6</v>
      </c>
      <c r="G285" s="2" t="s">
        <v>120</v>
      </c>
      <c r="H285" s="5" t="s">
        <v>62</v>
      </c>
      <c r="I285" s="5" t="s">
        <v>79</v>
      </c>
      <c r="M285" s="4" t="s">
        <v>80</v>
      </c>
      <c r="N285" s="5" t="s">
        <v>87</v>
      </c>
      <c r="O285" s="158" t="s">
        <v>1194</v>
      </c>
      <c r="P285" s="4" t="s">
        <v>87</v>
      </c>
      <c r="Q285" s="4"/>
      <c r="R285" s="4" t="s">
        <v>119</v>
      </c>
      <c r="U285" s="158" t="s">
        <v>1455</v>
      </c>
      <c r="Z285" s="4" t="s">
        <v>77</v>
      </c>
      <c r="AA285" s="5" t="s">
        <v>93</v>
      </c>
      <c r="AB285" s="5">
        <v>1</v>
      </c>
      <c r="AC285" s="5">
        <v>2.56</v>
      </c>
      <c r="AD285" s="5">
        <v>0.84</v>
      </c>
      <c r="AE285" s="10">
        <f t="shared" si="49"/>
        <v>67.1875</v>
      </c>
      <c r="AF285" s="4"/>
      <c r="AH285" s="4"/>
      <c r="AJ285" s="4"/>
      <c r="AL285" s="4"/>
      <c r="AN285" s="4"/>
      <c r="AP285" s="4"/>
      <c r="AR285" s="4"/>
      <c r="AT285" s="4"/>
      <c r="AV285" s="4"/>
      <c r="AX285" s="4"/>
      <c r="AZ285" s="4"/>
      <c r="BA285" s="4"/>
      <c r="BB285" s="4"/>
      <c r="BI285" s="5" t="s">
        <v>123</v>
      </c>
      <c r="BJ285" s="5" t="s">
        <v>1454</v>
      </c>
      <c r="BK285" s="4" t="s">
        <v>87</v>
      </c>
    </row>
    <row r="286" spans="1:64" s="5" customFormat="1" ht="44.25" x14ac:dyDescent="0.8">
      <c r="A286" s="26">
        <v>285</v>
      </c>
      <c r="B286" s="2">
        <v>23557860</v>
      </c>
      <c r="C286" s="2" t="s">
        <v>15</v>
      </c>
      <c r="D286" s="2">
        <v>2013</v>
      </c>
      <c r="E286" s="2" t="s">
        <v>39</v>
      </c>
      <c r="F286" s="2" t="s">
        <v>6</v>
      </c>
      <c r="G286" s="2" t="s">
        <v>120</v>
      </c>
      <c r="H286" s="5" t="s">
        <v>62</v>
      </c>
      <c r="I286" s="5" t="s">
        <v>112</v>
      </c>
      <c r="L286" s="5">
        <v>-5.6</v>
      </c>
      <c r="M286" s="4" t="s">
        <v>80</v>
      </c>
      <c r="N286" s="5" t="s">
        <v>65</v>
      </c>
      <c r="O286" s="158" t="s">
        <v>1456</v>
      </c>
      <c r="P286" s="4" t="s">
        <v>87</v>
      </c>
      <c r="Q286" s="4"/>
      <c r="R286" s="4" t="s">
        <v>1466</v>
      </c>
      <c r="S286" s="158" t="s">
        <v>1090</v>
      </c>
      <c r="U286" s="158" t="s">
        <v>1457</v>
      </c>
      <c r="Z286" s="4" t="s">
        <v>66</v>
      </c>
      <c r="AA286" s="5" t="s">
        <v>73</v>
      </c>
      <c r="AB286" s="5">
        <v>1</v>
      </c>
      <c r="AE286" s="10">
        <v>100</v>
      </c>
      <c r="AF286" s="4"/>
      <c r="AH286" s="4"/>
      <c r="AJ286" s="4"/>
      <c r="AL286" s="4"/>
      <c r="AN286" s="4"/>
      <c r="AP286" s="4"/>
      <c r="AR286" s="4"/>
      <c r="AT286" s="4"/>
      <c r="AV286" s="4"/>
      <c r="AX286" s="4"/>
      <c r="AZ286" s="4"/>
      <c r="BA286" s="4"/>
      <c r="BB286" s="4"/>
      <c r="BI286" s="5" t="s">
        <v>122</v>
      </c>
      <c r="BJ286" s="5" t="s">
        <v>634</v>
      </c>
      <c r="BK286" s="4" t="s">
        <v>598</v>
      </c>
    </row>
    <row r="287" spans="1:64" s="5" customFormat="1" x14ac:dyDescent="0.8">
      <c r="A287" s="26">
        <v>286</v>
      </c>
      <c r="B287" s="2">
        <v>22271594</v>
      </c>
      <c r="C287" s="2" t="s">
        <v>13</v>
      </c>
      <c r="D287" s="2">
        <v>2012</v>
      </c>
      <c r="E287" s="2" t="s">
        <v>403</v>
      </c>
      <c r="F287" s="2" t="s">
        <v>6</v>
      </c>
      <c r="G287" s="2" t="s">
        <v>120</v>
      </c>
      <c r="H287" s="5" t="s">
        <v>68</v>
      </c>
      <c r="I287" s="5" t="s">
        <v>79</v>
      </c>
      <c r="M287" s="4" t="s">
        <v>70</v>
      </c>
      <c r="N287" s="5" t="s">
        <v>101</v>
      </c>
      <c r="O287" s="158" t="s">
        <v>1275</v>
      </c>
      <c r="P287" s="4" t="s">
        <v>87</v>
      </c>
      <c r="Q287" s="4"/>
      <c r="R287" s="160" t="s">
        <v>120</v>
      </c>
      <c r="U287" s="158" t="s">
        <v>1458</v>
      </c>
      <c r="Z287" s="4" t="s">
        <v>77</v>
      </c>
      <c r="AA287" s="5" t="s">
        <v>80</v>
      </c>
      <c r="AB287" s="5">
        <v>1</v>
      </c>
      <c r="AE287" s="10"/>
      <c r="AF287" s="4"/>
      <c r="AH287" s="4"/>
      <c r="AJ287" s="4"/>
      <c r="AL287" s="4"/>
      <c r="AN287" s="4"/>
      <c r="AP287" s="4"/>
      <c r="AR287" s="4"/>
      <c r="AT287" s="4"/>
      <c r="AV287" s="4"/>
      <c r="AX287" s="4"/>
      <c r="AZ287" s="4"/>
      <c r="BA287" s="4"/>
      <c r="BB287" s="4"/>
      <c r="BI287" s="5" t="s">
        <v>123</v>
      </c>
      <c r="BJ287" s="5" t="s">
        <v>634</v>
      </c>
      <c r="BK287" s="4" t="s">
        <v>80</v>
      </c>
    </row>
    <row r="288" spans="1:64" s="5" customFormat="1" ht="59" x14ac:dyDescent="0.8">
      <c r="A288" s="26">
        <v>287</v>
      </c>
      <c r="B288" s="2">
        <v>20228788</v>
      </c>
      <c r="C288" s="2" t="s">
        <v>10</v>
      </c>
      <c r="D288" s="2">
        <v>2010</v>
      </c>
      <c r="E288" s="2" t="s">
        <v>40</v>
      </c>
      <c r="F288" s="2" t="s">
        <v>6</v>
      </c>
      <c r="G288" s="2" t="s">
        <v>120</v>
      </c>
      <c r="H288" s="5" t="s">
        <v>62</v>
      </c>
      <c r="I288" s="5" t="s">
        <v>63</v>
      </c>
      <c r="M288" s="4"/>
      <c r="N288" s="5" t="s">
        <v>87</v>
      </c>
      <c r="O288" s="158"/>
      <c r="P288" s="4" t="s">
        <v>80</v>
      </c>
      <c r="Q288" s="4" t="s">
        <v>1459</v>
      </c>
      <c r="R288" s="4"/>
      <c r="S288" s="158"/>
      <c r="Z288" s="4" t="s">
        <v>82</v>
      </c>
      <c r="AA288" s="5" t="s">
        <v>67</v>
      </c>
      <c r="AE288" s="10"/>
      <c r="AF288" s="4"/>
      <c r="AH288" s="4"/>
      <c r="AJ288" s="4"/>
      <c r="AL288" s="4"/>
      <c r="AN288" s="4"/>
      <c r="AP288" s="4"/>
      <c r="AR288" s="4"/>
      <c r="AT288" s="4"/>
      <c r="AV288" s="4"/>
      <c r="AX288" s="4"/>
      <c r="AZ288" s="4"/>
      <c r="BA288" s="4"/>
      <c r="BB288" s="4"/>
      <c r="BI288" s="5" t="s">
        <v>80</v>
      </c>
      <c r="BJ288" s="5" t="s">
        <v>87</v>
      </c>
      <c r="BK288" s="4" t="s">
        <v>608</v>
      </c>
    </row>
    <row r="289" spans="1:64" s="5" customFormat="1" ht="29.5" x14ac:dyDescent="0.8">
      <c r="A289" s="26">
        <v>288</v>
      </c>
      <c r="B289" s="2">
        <v>31806405</v>
      </c>
      <c r="C289" s="2" t="s">
        <v>15</v>
      </c>
      <c r="D289" s="2">
        <v>2020</v>
      </c>
      <c r="E289" s="2" t="s">
        <v>404</v>
      </c>
      <c r="F289" s="2" t="s">
        <v>6</v>
      </c>
      <c r="G289" s="2" t="s">
        <v>120</v>
      </c>
      <c r="H289" s="5" t="s">
        <v>68</v>
      </c>
      <c r="I289" s="5" t="s">
        <v>79</v>
      </c>
      <c r="J289" s="5">
        <v>75</v>
      </c>
      <c r="L289" s="5">
        <v>-31.4</v>
      </c>
      <c r="M289" s="4" t="s">
        <v>64</v>
      </c>
      <c r="N289" s="5" t="s">
        <v>103</v>
      </c>
      <c r="O289" s="158" t="s">
        <v>1460</v>
      </c>
      <c r="P289" s="4" t="s">
        <v>87</v>
      </c>
      <c r="Q289" s="160"/>
      <c r="R289" s="4" t="s">
        <v>120</v>
      </c>
      <c r="S289" s="158"/>
      <c r="T289" s="158" t="s">
        <v>1461</v>
      </c>
      <c r="Z289" s="4" t="s">
        <v>77</v>
      </c>
      <c r="AA289" s="5" t="s">
        <v>626</v>
      </c>
      <c r="AB289" s="5">
        <v>1</v>
      </c>
      <c r="AC289" s="5">
        <v>5.93</v>
      </c>
      <c r="AD289" s="5">
        <v>1.48</v>
      </c>
      <c r="AE289" s="10">
        <f t="shared" si="49"/>
        <v>75.042158516020237</v>
      </c>
      <c r="AF289" s="4"/>
      <c r="AH289" s="4"/>
      <c r="AJ289" s="4"/>
      <c r="AL289" s="4"/>
      <c r="AN289" s="4"/>
      <c r="AP289" s="4"/>
      <c r="AR289" s="4"/>
      <c r="AT289" s="4"/>
      <c r="AV289" s="4"/>
      <c r="AX289" s="4"/>
      <c r="AZ289" s="4"/>
      <c r="BA289" s="4"/>
      <c r="BB289" s="4"/>
      <c r="BI289" s="5" t="s">
        <v>122</v>
      </c>
      <c r="BJ289" s="5" t="s">
        <v>132</v>
      </c>
      <c r="BK289" s="4" t="s">
        <v>137</v>
      </c>
      <c r="BL289" s="158" t="s">
        <v>1462</v>
      </c>
    </row>
    <row r="290" spans="1:64" s="5" customFormat="1" ht="29.5" x14ac:dyDescent="0.8">
      <c r="A290" s="26">
        <v>289</v>
      </c>
      <c r="B290" s="2">
        <v>27381000</v>
      </c>
      <c r="C290" s="2" t="s">
        <v>11</v>
      </c>
      <c r="D290" s="2">
        <v>2016</v>
      </c>
      <c r="E290" s="2" t="s">
        <v>405</v>
      </c>
      <c r="F290" s="2" t="s">
        <v>6</v>
      </c>
      <c r="G290" s="2" t="s">
        <v>120</v>
      </c>
      <c r="H290" s="5" t="s">
        <v>68</v>
      </c>
      <c r="I290" s="5" t="s">
        <v>79</v>
      </c>
      <c r="J290" s="5">
        <v>126</v>
      </c>
      <c r="M290" s="4" t="s">
        <v>64</v>
      </c>
      <c r="N290" s="5" t="s">
        <v>65</v>
      </c>
      <c r="O290" s="158" t="s">
        <v>1463</v>
      </c>
      <c r="P290" s="4" t="s">
        <v>87</v>
      </c>
      <c r="Q290" s="4"/>
      <c r="R290" s="160" t="s">
        <v>120</v>
      </c>
      <c r="U290" s="158" t="s">
        <v>1464</v>
      </c>
      <c r="Z290" s="4" t="s">
        <v>77</v>
      </c>
      <c r="AA290" s="5" t="s">
        <v>88</v>
      </c>
      <c r="AB290" s="5">
        <v>1</v>
      </c>
      <c r="AE290" s="10"/>
      <c r="AF290" s="4">
        <v>58.27</v>
      </c>
      <c r="AH290" s="4"/>
      <c r="AI290" s="5">
        <v>24.27</v>
      </c>
      <c r="AJ290" s="10">
        <f t="shared" si="50"/>
        <v>41.650935301184141</v>
      </c>
      <c r="AK290" s="5">
        <v>488.01</v>
      </c>
      <c r="AL290" s="10">
        <f t="shared" si="51"/>
        <v>837.49785481379774</v>
      </c>
      <c r="AM290" s="5">
        <v>1529.59</v>
      </c>
      <c r="AN290" s="10">
        <f t="shared" si="52"/>
        <v>2625.0042903724043</v>
      </c>
      <c r="AO290" s="5">
        <v>41.27</v>
      </c>
      <c r="AP290" s="10">
        <f t="shared" si="53"/>
        <v>70.825467650592074</v>
      </c>
      <c r="AR290" s="4"/>
      <c r="AS290" s="5">
        <v>199.09</v>
      </c>
      <c r="AT290" s="10">
        <f t="shared" si="54"/>
        <v>341.66809679080143</v>
      </c>
      <c r="AV290" s="4"/>
      <c r="AX290" s="4"/>
      <c r="AZ290" s="4"/>
      <c r="BA290" s="4"/>
      <c r="BB290" s="4"/>
      <c r="BC290" s="5">
        <v>2625</v>
      </c>
      <c r="BD290" s="158" t="s">
        <v>544</v>
      </c>
      <c r="BE290" s="5">
        <v>837.5</v>
      </c>
      <c r="BF290" s="158" t="s">
        <v>85</v>
      </c>
      <c r="BG290" s="5">
        <v>341.7</v>
      </c>
      <c r="BH290" s="158" t="s">
        <v>553</v>
      </c>
      <c r="BI290" s="5" t="s">
        <v>135</v>
      </c>
      <c r="BJ290" s="5" t="s">
        <v>87</v>
      </c>
      <c r="BK290" s="4" t="s">
        <v>578</v>
      </c>
    </row>
    <row r="291" spans="1:64" s="67" customFormat="1" ht="45" thickBot="1" x14ac:dyDescent="0.95">
      <c r="A291" s="98">
        <v>290</v>
      </c>
      <c r="B291" s="100">
        <v>27492497</v>
      </c>
      <c r="C291" s="100" t="s">
        <v>13</v>
      </c>
      <c r="D291" s="100">
        <v>2016</v>
      </c>
      <c r="E291" s="100" t="s">
        <v>406</v>
      </c>
      <c r="F291" s="100" t="s">
        <v>6</v>
      </c>
      <c r="G291" s="100" t="s">
        <v>120</v>
      </c>
      <c r="H291" s="101"/>
      <c r="I291" s="101"/>
      <c r="J291" s="101"/>
      <c r="K291" s="101"/>
      <c r="L291" s="101"/>
      <c r="M291" s="102"/>
      <c r="N291" s="101"/>
      <c r="O291" s="101"/>
      <c r="P291" s="102"/>
      <c r="Q291" s="102"/>
      <c r="R291" s="102"/>
      <c r="S291" s="101"/>
      <c r="T291" s="101"/>
      <c r="U291" s="101"/>
      <c r="V291" s="101"/>
      <c r="W291" s="101"/>
      <c r="X291" s="101"/>
      <c r="Y291" s="101"/>
      <c r="Z291" s="102"/>
      <c r="AA291" s="101"/>
      <c r="AB291" s="101"/>
      <c r="AC291" s="101"/>
      <c r="AD291" s="101"/>
      <c r="AE291" s="103"/>
      <c r="AF291" s="102"/>
      <c r="AG291" s="101"/>
      <c r="AH291" s="102"/>
      <c r="AI291" s="101"/>
      <c r="AJ291" s="102"/>
      <c r="AK291" s="101"/>
      <c r="AL291" s="102"/>
      <c r="AM291" s="101"/>
      <c r="AN291" s="102"/>
      <c r="AO291" s="101"/>
      <c r="AP291" s="102"/>
      <c r="AQ291" s="101"/>
      <c r="AR291" s="102"/>
      <c r="AS291" s="101"/>
      <c r="AT291" s="102"/>
      <c r="AU291" s="101"/>
      <c r="AV291" s="102"/>
      <c r="AW291" s="101"/>
      <c r="AX291" s="102"/>
      <c r="AY291" s="101"/>
      <c r="AZ291" s="102"/>
      <c r="BA291" s="102"/>
      <c r="BB291" s="102"/>
      <c r="BC291" s="101"/>
      <c r="BD291" s="101"/>
      <c r="BE291" s="101"/>
      <c r="BF291" s="101"/>
      <c r="BG291" s="101"/>
      <c r="BH291" s="101"/>
      <c r="BI291" s="101"/>
      <c r="BJ291" s="101"/>
      <c r="BK291" s="102"/>
      <c r="BL291" s="101" t="s">
        <v>1410</v>
      </c>
    </row>
    <row r="292" spans="1:64" s="67" customFormat="1" ht="59" x14ac:dyDescent="0.8">
      <c r="A292" s="65">
        <v>291</v>
      </c>
      <c r="B292" s="66">
        <v>28060458</v>
      </c>
      <c r="C292" s="66" t="s">
        <v>13</v>
      </c>
      <c r="D292" s="66">
        <v>2017</v>
      </c>
      <c r="E292" s="66" t="s">
        <v>407</v>
      </c>
      <c r="F292" s="66" t="s">
        <v>6</v>
      </c>
      <c r="G292" s="66" t="s">
        <v>120</v>
      </c>
      <c r="M292" s="69"/>
      <c r="P292" s="69"/>
      <c r="Q292" s="69"/>
      <c r="R292" s="69"/>
      <c r="Z292" s="69"/>
      <c r="AE292" s="80"/>
      <c r="AF292" s="69"/>
      <c r="AH292" s="69"/>
      <c r="AJ292" s="69"/>
      <c r="AL292" s="69"/>
      <c r="AN292" s="69"/>
      <c r="AP292" s="69"/>
      <c r="AR292" s="69"/>
      <c r="AT292" s="69"/>
      <c r="AV292" s="69"/>
      <c r="AX292" s="69"/>
      <c r="AZ292" s="69"/>
      <c r="BA292" s="69"/>
      <c r="BB292" s="69"/>
      <c r="BK292" s="69"/>
      <c r="BL292" s="67" t="s">
        <v>1411</v>
      </c>
    </row>
    <row r="293" spans="1:64" s="67" customFormat="1" x14ac:dyDescent="0.8">
      <c r="A293" s="65">
        <v>292</v>
      </c>
      <c r="B293" s="66">
        <v>21644516</v>
      </c>
      <c r="C293" s="66" t="s">
        <v>14</v>
      </c>
      <c r="D293" s="66">
        <v>2011</v>
      </c>
      <c r="E293" s="66" t="s">
        <v>408</v>
      </c>
      <c r="F293" s="66" t="s">
        <v>6</v>
      </c>
      <c r="G293" s="66" t="s">
        <v>120</v>
      </c>
      <c r="M293" s="69"/>
      <c r="P293" s="69"/>
      <c r="Q293" s="69"/>
      <c r="R293" s="69"/>
      <c r="Z293" s="69"/>
      <c r="AE293" s="80"/>
      <c r="AF293" s="69"/>
      <c r="AH293" s="69"/>
      <c r="AJ293" s="69"/>
      <c r="AL293" s="69"/>
      <c r="AN293" s="69"/>
      <c r="AP293" s="69"/>
      <c r="AR293" s="69"/>
      <c r="AT293" s="69"/>
      <c r="AV293" s="69"/>
      <c r="AX293" s="69"/>
      <c r="AZ293" s="69"/>
      <c r="BA293" s="69"/>
      <c r="BB293" s="69"/>
      <c r="BK293" s="69"/>
      <c r="BL293" s="67" t="s">
        <v>926</v>
      </c>
    </row>
    <row r="294" spans="1:64" s="5" customFormat="1" ht="29.5" x14ac:dyDescent="0.8">
      <c r="A294" s="26">
        <v>293</v>
      </c>
      <c r="B294" s="2">
        <v>23246067</v>
      </c>
      <c r="C294" s="2" t="s">
        <v>15</v>
      </c>
      <c r="D294" s="2">
        <v>2013</v>
      </c>
      <c r="E294" s="2" t="s">
        <v>409</v>
      </c>
      <c r="F294" s="2" t="s">
        <v>6</v>
      </c>
      <c r="G294" s="2" t="s">
        <v>120</v>
      </c>
      <c r="H294" s="5" t="s">
        <v>68</v>
      </c>
      <c r="I294" s="5" t="s">
        <v>79</v>
      </c>
      <c r="J294" s="5">
        <v>250</v>
      </c>
      <c r="M294" s="4" t="s">
        <v>64</v>
      </c>
      <c r="N294" s="5" t="s">
        <v>65</v>
      </c>
      <c r="O294" s="109" t="s">
        <v>1083</v>
      </c>
      <c r="P294" s="4" t="s">
        <v>87</v>
      </c>
      <c r="Q294" s="4"/>
      <c r="R294" s="4" t="s">
        <v>134</v>
      </c>
      <c r="S294" s="109" t="s">
        <v>1082</v>
      </c>
      <c r="T294" s="5">
        <v>6</v>
      </c>
      <c r="Z294" s="4" t="s">
        <v>82</v>
      </c>
      <c r="AA294" s="5" t="s">
        <v>85</v>
      </c>
      <c r="AB294" s="5">
        <v>1</v>
      </c>
      <c r="AE294" s="10"/>
      <c r="AF294" s="4"/>
      <c r="AH294" s="4"/>
      <c r="AJ294" s="4"/>
      <c r="AL294" s="4"/>
      <c r="AN294" s="4"/>
      <c r="AP294" s="4"/>
      <c r="AR294" s="4"/>
      <c r="AT294" s="4"/>
      <c r="AV294" s="4"/>
      <c r="AX294" s="4"/>
      <c r="AZ294" s="4"/>
      <c r="BA294" s="4"/>
      <c r="BB294" s="4"/>
      <c r="BI294" s="5" t="s">
        <v>122</v>
      </c>
      <c r="BJ294" s="5" t="s">
        <v>114</v>
      </c>
      <c r="BK294" s="4" t="s">
        <v>114</v>
      </c>
    </row>
    <row r="295" spans="1:64" s="67" customFormat="1" x14ac:dyDescent="0.8">
      <c r="A295" s="65">
        <v>294</v>
      </c>
      <c r="B295" s="66">
        <v>22134683</v>
      </c>
      <c r="C295" s="66" t="s">
        <v>11</v>
      </c>
      <c r="D295" s="66">
        <v>2012</v>
      </c>
      <c r="E295" s="66" t="s">
        <v>410</v>
      </c>
      <c r="F295" s="66" t="s">
        <v>6</v>
      </c>
      <c r="G295" s="66" t="s">
        <v>120</v>
      </c>
      <c r="M295" s="69"/>
      <c r="P295" s="69"/>
      <c r="Q295" s="69"/>
      <c r="R295" s="69"/>
      <c r="Z295" s="69"/>
      <c r="AE295" s="80" t="e">
        <f t="shared" si="49"/>
        <v>#DIV/0!</v>
      </c>
      <c r="AF295" s="69"/>
      <c r="AH295" s="69" t="e">
        <f t="shared" si="55"/>
        <v>#DIV/0!</v>
      </c>
      <c r="AJ295" s="69" t="e">
        <f t="shared" si="50"/>
        <v>#DIV/0!</v>
      </c>
      <c r="AL295" s="69" t="e">
        <f t="shared" si="51"/>
        <v>#DIV/0!</v>
      </c>
      <c r="AN295" s="69" t="e">
        <f t="shared" si="52"/>
        <v>#DIV/0!</v>
      </c>
      <c r="AP295" s="69" t="e">
        <f t="shared" si="53"/>
        <v>#DIV/0!</v>
      </c>
      <c r="AR295" s="69" t="e">
        <f t="shared" ref="AR295" si="57">(AQ295*100)/AF295</f>
        <v>#DIV/0!</v>
      </c>
      <c r="AT295" s="69" t="e">
        <f t="shared" si="54"/>
        <v>#DIV/0!</v>
      </c>
      <c r="AV295" s="69" t="e">
        <f t="shared" ref="AV295" si="58">(AU295*100)/AF295</f>
        <v>#DIV/0!</v>
      </c>
      <c r="AX295" s="69" t="e">
        <f t="shared" ref="AX295" si="59">(AW295*100)/AF295</f>
        <v>#DIV/0!</v>
      </c>
      <c r="AZ295" s="69" t="e">
        <f t="shared" si="56"/>
        <v>#DIV/0!</v>
      </c>
      <c r="BA295" s="69"/>
      <c r="BB295" s="69" t="e">
        <f t="shared" ref="BB295:BB304" si="60">(BA295*100)/AF295</f>
        <v>#DIV/0!</v>
      </c>
      <c r="BK295" s="69"/>
      <c r="BL295" s="67" t="s">
        <v>1084</v>
      </c>
    </row>
    <row r="296" spans="1:64" s="5" customFormat="1" x14ac:dyDescent="0.8">
      <c r="A296" s="26">
        <v>295</v>
      </c>
      <c r="B296" s="2">
        <v>28994849</v>
      </c>
      <c r="C296" s="2" t="s">
        <v>11</v>
      </c>
      <c r="D296" s="2">
        <v>2017</v>
      </c>
      <c r="E296" s="2" t="s">
        <v>411</v>
      </c>
      <c r="F296" s="2" t="s">
        <v>6</v>
      </c>
      <c r="G296" s="2" t="s">
        <v>120</v>
      </c>
      <c r="H296" s="5" t="s">
        <v>62</v>
      </c>
      <c r="I296" s="5" t="s">
        <v>112</v>
      </c>
      <c r="J296" s="5">
        <v>100</v>
      </c>
      <c r="M296" s="4" t="s">
        <v>80</v>
      </c>
      <c r="N296" s="5" t="s">
        <v>80</v>
      </c>
      <c r="O296" s="109" t="s">
        <v>1086</v>
      </c>
      <c r="P296" s="4" t="s">
        <v>87</v>
      </c>
      <c r="Q296" s="4"/>
      <c r="R296" s="4" t="s">
        <v>120</v>
      </c>
      <c r="U296" s="109" t="s">
        <v>1085</v>
      </c>
      <c r="Z296" s="4" t="s">
        <v>77</v>
      </c>
      <c r="AA296" s="5" t="s">
        <v>73</v>
      </c>
      <c r="AB296" s="5">
        <v>1</v>
      </c>
      <c r="AC296" s="5">
        <v>546.34</v>
      </c>
      <c r="AD296" s="5">
        <v>25.38</v>
      </c>
      <c r="AE296" s="10">
        <f t="shared" si="49"/>
        <v>95.354541128235155</v>
      </c>
      <c r="AF296" s="4"/>
      <c r="AH296" s="4"/>
      <c r="AJ296" s="4"/>
      <c r="AL296" s="4"/>
      <c r="AN296" s="4"/>
      <c r="AP296" s="4"/>
      <c r="AR296" s="4"/>
      <c r="AT296" s="4"/>
      <c r="AV296" s="4"/>
      <c r="AX296" s="4"/>
      <c r="AZ296" s="4"/>
      <c r="BA296" s="4"/>
      <c r="BB296" s="4"/>
      <c r="BI296" s="5" t="s">
        <v>123</v>
      </c>
      <c r="BJ296" s="5" t="s">
        <v>634</v>
      </c>
      <c r="BK296" s="4" t="s">
        <v>87</v>
      </c>
    </row>
    <row r="297" spans="1:64" s="5" customFormat="1" ht="44.25" x14ac:dyDescent="0.8">
      <c r="A297" s="26">
        <v>296</v>
      </c>
      <c r="B297" s="2">
        <v>22063003</v>
      </c>
      <c r="C297" s="2" t="s">
        <v>18</v>
      </c>
      <c r="D297" s="2">
        <v>2012</v>
      </c>
      <c r="E297" s="2" t="s">
        <v>412</v>
      </c>
      <c r="F297" s="2" t="s">
        <v>6</v>
      </c>
      <c r="G297" s="2" t="s">
        <v>120</v>
      </c>
      <c r="H297" s="5" t="s">
        <v>68</v>
      </c>
      <c r="I297" s="5" t="s">
        <v>79</v>
      </c>
      <c r="J297" s="5">
        <v>85.6</v>
      </c>
      <c r="L297" s="5">
        <v>14.1</v>
      </c>
      <c r="M297" s="4"/>
      <c r="N297" s="5" t="s">
        <v>65</v>
      </c>
      <c r="O297" s="109" t="s">
        <v>483</v>
      </c>
      <c r="P297" s="4" t="s">
        <v>97</v>
      </c>
      <c r="Q297" s="108" t="s">
        <v>558</v>
      </c>
      <c r="R297" s="4" t="s">
        <v>120</v>
      </c>
      <c r="S297" s="109" t="s">
        <v>1087</v>
      </c>
      <c r="T297" s="109" t="s">
        <v>1088</v>
      </c>
      <c r="V297" s="109" t="s">
        <v>1089</v>
      </c>
      <c r="Y297" s="5">
        <v>8.82</v>
      </c>
      <c r="Z297" s="4" t="s">
        <v>82</v>
      </c>
      <c r="AA297" s="5" t="s">
        <v>73</v>
      </c>
      <c r="AB297" s="5">
        <v>2</v>
      </c>
      <c r="AC297" s="5">
        <v>997.88</v>
      </c>
      <c r="AD297" s="5">
        <v>80.680000000000007</v>
      </c>
      <c r="AE297" s="10">
        <f t="shared" si="49"/>
        <v>91.914859502144537</v>
      </c>
      <c r="AF297" s="4"/>
      <c r="AH297" s="4"/>
      <c r="AJ297" s="4"/>
      <c r="AL297" s="4"/>
      <c r="AN297" s="4"/>
      <c r="AP297" s="4"/>
      <c r="AR297" s="4"/>
      <c r="AT297" s="4"/>
      <c r="AV297" s="4"/>
      <c r="AX297" s="4"/>
      <c r="AZ297" s="4"/>
      <c r="BA297" s="4"/>
      <c r="BB297" s="4"/>
      <c r="BI297" s="5" t="s">
        <v>123</v>
      </c>
      <c r="BJ297" s="5" t="s">
        <v>549</v>
      </c>
      <c r="BK297" s="4" t="s">
        <v>87</v>
      </c>
    </row>
    <row r="298" spans="1:64" s="5" customFormat="1" ht="29.5" x14ac:dyDescent="0.8">
      <c r="A298" s="26">
        <v>297</v>
      </c>
      <c r="B298" s="2">
        <v>23557859</v>
      </c>
      <c r="C298" s="2" t="s">
        <v>15</v>
      </c>
      <c r="D298" s="2">
        <v>2013</v>
      </c>
      <c r="E298" s="2" t="s">
        <v>413</v>
      </c>
      <c r="F298" s="2" t="s">
        <v>6</v>
      </c>
      <c r="G298" s="2" t="s">
        <v>120</v>
      </c>
      <c r="H298" s="5" t="s">
        <v>62</v>
      </c>
      <c r="I298" s="5" t="s">
        <v>112</v>
      </c>
      <c r="J298" s="5">
        <v>1500</v>
      </c>
      <c r="L298" s="5">
        <v>23.4</v>
      </c>
      <c r="M298" s="4" t="s">
        <v>64</v>
      </c>
      <c r="N298" s="5" t="s">
        <v>87</v>
      </c>
      <c r="O298" s="109" t="s">
        <v>1090</v>
      </c>
      <c r="P298" s="4" t="s">
        <v>87</v>
      </c>
      <c r="Q298" s="4"/>
      <c r="R298" s="4" t="s">
        <v>65</v>
      </c>
      <c r="S298" s="109" t="s">
        <v>1091</v>
      </c>
      <c r="T298" s="5">
        <v>20</v>
      </c>
      <c r="Z298" s="4" t="s">
        <v>77</v>
      </c>
      <c r="AA298" s="5" t="s">
        <v>80</v>
      </c>
      <c r="AB298" s="5">
        <v>1</v>
      </c>
      <c r="AE298" s="10">
        <v>83.8</v>
      </c>
      <c r="AF298" s="4"/>
      <c r="AH298" s="4"/>
      <c r="AJ298" s="4"/>
      <c r="AL298" s="4"/>
      <c r="AN298" s="4"/>
      <c r="AP298" s="4"/>
      <c r="AR298" s="4"/>
      <c r="AT298" s="4"/>
      <c r="AV298" s="4"/>
      <c r="AX298" s="4"/>
      <c r="AZ298" s="4"/>
      <c r="BA298" s="4"/>
      <c r="BB298" s="4"/>
      <c r="BI298" s="5" t="s">
        <v>122</v>
      </c>
      <c r="BJ298" s="5" t="s">
        <v>634</v>
      </c>
      <c r="BK298" s="4" t="s">
        <v>605</v>
      </c>
    </row>
    <row r="299" spans="1:64" s="5" customFormat="1" ht="29.5" x14ac:dyDescent="0.8">
      <c r="A299" s="26">
        <v>298</v>
      </c>
      <c r="B299" s="2">
        <v>26010660</v>
      </c>
      <c r="C299" s="2" t="s">
        <v>9</v>
      </c>
      <c r="D299" s="2">
        <v>2015</v>
      </c>
      <c r="E299" s="2" t="s">
        <v>41</v>
      </c>
      <c r="F299" s="2" t="s">
        <v>6</v>
      </c>
      <c r="G299" s="2" t="s">
        <v>120</v>
      </c>
      <c r="H299" s="5" t="s">
        <v>68</v>
      </c>
      <c r="I299" s="5" t="s">
        <v>79</v>
      </c>
      <c r="J299" s="111" t="s">
        <v>861</v>
      </c>
      <c r="L299" s="5">
        <v>-15</v>
      </c>
      <c r="M299" s="4" t="s">
        <v>64</v>
      </c>
      <c r="N299" s="5" t="s">
        <v>65</v>
      </c>
      <c r="O299" s="109" t="s">
        <v>1092</v>
      </c>
      <c r="P299" s="4" t="s">
        <v>87</v>
      </c>
      <c r="Q299" s="4"/>
      <c r="R299" s="4" t="s">
        <v>119</v>
      </c>
      <c r="S299" s="109"/>
      <c r="T299" s="109" t="s">
        <v>1093</v>
      </c>
      <c r="W299" s="5">
        <v>1</v>
      </c>
      <c r="Z299" s="4" t="s">
        <v>82</v>
      </c>
      <c r="AA299" s="5" t="s">
        <v>73</v>
      </c>
      <c r="AE299" s="10"/>
      <c r="AF299" s="4">
        <v>1.06</v>
      </c>
      <c r="AH299" s="4"/>
      <c r="AI299" s="5">
        <v>0.23</v>
      </c>
      <c r="AJ299" s="10">
        <f t="shared" si="50"/>
        <v>21.69811320754717</v>
      </c>
      <c r="AK299" s="5">
        <v>19.170000000000002</v>
      </c>
      <c r="AL299" s="10">
        <f t="shared" si="51"/>
        <v>1808.490566037736</v>
      </c>
      <c r="AM299" s="5">
        <v>5.44</v>
      </c>
      <c r="AN299" s="10">
        <f t="shared" si="52"/>
        <v>513.20754716981128</v>
      </c>
      <c r="AO299" s="5">
        <v>0.56999999999999995</v>
      </c>
      <c r="AP299" s="10">
        <f t="shared" si="53"/>
        <v>53.773584905660371</v>
      </c>
      <c r="AR299" s="4"/>
      <c r="AS299" s="5">
        <v>1.25</v>
      </c>
      <c r="AT299" s="10">
        <f t="shared" si="54"/>
        <v>117.92452830188678</v>
      </c>
      <c r="AV299" s="4"/>
      <c r="AX299" s="4"/>
      <c r="AZ299" s="4"/>
      <c r="BA299" s="4"/>
      <c r="BB299" s="4"/>
      <c r="BC299" s="5">
        <v>1808.5</v>
      </c>
      <c r="BD299" s="109" t="s">
        <v>85</v>
      </c>
      <c r="BE299" s="5">
        <v>513.20000000000005</v>
      </c>
      <c r="BF299" s="109" t="s">
        <v>544</v>
      </c>
      <c r="BG299" s="5">
        <v>117.9</v>
      </c>
      <c r="BH299" s="109" t="s">
        <v>553</v>
      </c>
      <c r="BI299" s="5" t="s">
        <v>122</v>
      </c>
      <c r="BJ299" s="5" t="s">
        <v>634</v>
      </c>
      <c r="BK299" s="4" t="s">
        <v>608</v>
      </c>
    </row>
    <row r="300" spans="1:64" s="5" customFormat="1" ht="29.5" x14ac:dyDescent="0.8">
      <c r="A300" s="26">
        <v>299</v>
      </c>
      <c r="B300" s="2">
        <v>32338490</v>
      </c>
      <c r="C300" s="2" t="s">
        <v>9</v>
      </c>
      <c r="D300" s="2">
        <v>2020</v>
      </c>
      <c r="E300" s="2" t="s">
        <v>414</v>
      </c>
      <c r="F300" s="2" t="s">
        <v>6</v>
      </c>
      <c r="G300" s="2" t="s">
        <v>120</v>
      </c>
      <c r="H300" s="5" t="s">
        <v>68</v>
      </c>
      <c r="I300" s="5" t="s">
        <v>79</v>
      </c>
      <c r="J300" s="5">
        <v>33.1</v>
      </c>
      <c r="M300" s="4" t="s">
        <v>64</v>
      </c>
      <c r="N300" s="5" t="s">
        <v>100</v>
      </c>
      <c r="O300" s="109" t="s">
        <v>1094</v>
      </c>
      <c r="P300" s="4" t="s">
        <v>87</v>
      </c>
      <c r="Q300" s="4"/>
      <c r="R300" s="4" t="s">
        <v>120</v>
      </c>
      <c r="T300" s="109" t="s">
        <v>1095</v>
      </c>
      <c r="Z300" s="4" t="s">
        <v>82</v>
      </c>
      <c r="AA300" s="5" t="s">
        <v>73</v>
      </c>
      <c r="AB300" s="5">
        <v>2</v>
      </c>
      <c r="AC300" s="5">
        <v>563.54</v>
      </c>
      <c r="AD300" s="5">
        <v>109.93</v>
      </c>
      <c r="AE300" s="10">
        <f t="shared" si="49"/>
        <v>80.492955247187425</v>
      </c>
      <c r="AF300" s="4"/>
      <c r="AH300" s="4"/>
      <c r="AJ300" s="4"/>
      <c r="AL300" s="4"/>
      <c r="AN300" s="4"/>
      <c r="AP300" s="4"/>
      <c r="AR300" s="4"/>
      <c r="AT300" s="4"/>
      <c r="AV300" s="4"/>
      <c r="AX300" s="4"/>
      <c r="AZ300" s="4"/>
      <c r="BA300" s="4"/>
      <c r="BB300" s="4"/>
      <c r="BI300" s="5" t="s">
        <v>123</v>
      </c>
      <c r="BJ300" s="5" t="s">
        <v>126</v>
      </c>
      <c r="BK300" s="4" t="s">
        <v>87</v>
      </c>
    </row>
    <row r="301" spans="1:64" s="67" customFormat="1" ht="15.5" thickBot="1" x14ac:dyDescent="0.95">
      <c r="A301" s="98">
        <v>300</v>
      </c>
      <c r="B301" s="100">
        <v>20815402</v>
      </c>
      <c r="C301" s="100" t="s">
        <v>7</v>
      </c>
      <c r="D301" s="100">
        <v>2010</v>
      </c>
      <c r="E301" s="100" t="s">
        <v>415</v>
      </c>
      <c r="F301" s="100" t="s">
        <v>6</v>
      </c>
      <c r="G301" s="100" t="s">
        <v>120</v>
      </c>
      <c r="H301" s="101"/>
      <c r="I301" s="101"/>
      <c r="J301" s="101"/>
      <c r="K301" s="101"/>
      <c r="L301" s="101"/>
      <c r="M301" s="102"/>
      <c r="N301" s="101"/>
      <c r="O301" s="101"/>
      <c r="P301" s="102"/>
      <c r="Q301" s="102"/>
      <c r="R301" s="102"/>
      <c r="S301" s="101"/>
      <c r="T301" s="101"/>
      <c r="U301" s="101"/>
      <c r="V301" s="101"/>
      <c r="W301" s="101"/>
      <c r="X301" s="101"/>
      <c r="Y301" s="101"/>
      <c r="Z301" s="102"/>
      <c r="AA301" s="101"/>
      <c r="AB301" s="101"/>
      <c r="AC301" s="101"/>
      <c r="AD301" s="101"/>
      <c r="AE301" s="103"/>
      <c r="AF301" s="102"/>
      <c r="AG301" s="101"/>
      <c r="AH301" s="102"/>
      <c r="AI301" s="101"/>
      <c r="AJ301" s="102"/>
      <c r="AK301" s="101"/>
      <c r="AL301" s="102"/>
      <c r="AM301" s="101"/>
      <c r="AN301" s="102"/>
      <c r="AO301" s="101"/>
      <c r="AP301" s="102"/>
      <c r="AQ301" s="101"/>
      <c r="AR301" s="102"/>
      <c r="AS301" s="101"/>
      <c r="AT301" s="102"/>
      <c r="AU301" s="101"/>
      <c r="AV301" s="102"/>
      <c r="AW301" s="101"/>
      <c r="AX301" s="102"/>
      <c r="AY301" s="101"/>
      <c r="AZ301" s="102"/>
      <c r="BA301" s="102"/>
      <c r="BB301" s="102"/>
      <c r="BC301" s="101"/>
      <c r="BD301" s="101"/>
      <c r="BE301" s="101"/>
      <c r="BF301" s="101"/>
      <c r="BG301" s="101"/>
      <c r="BH301" s="101"/>
      <c r="BI301" s="101"/>
      <c r="BJ301" s="101"/>
      <c r="BK301" s="102"/>
      <c r="BL301" s="101" t="s">
        <v>1096</v>
      </c>
    </row>
    <row r="302" spans="1:64" s="5" customFormat="1" ht="44.25" x14ac:dyDescent="0.8">
      <c r="A302" s="26">
        <v>301</v>
      </c>
      <c r="B302" s="2">
        <v>26635317</v>
      </c>
      <c r="C302" s="2" t="s">
        <v>21</v>
      </c>
      <c r="D302" s="2">
        <v>2016</v>
      </c>
      <c r="E302" s="2" t="s">
        <v>416</v>
      </c>
      <c r="F302" s="2" t="s">
        <v>6</v>
      </c>
      <c r="G302" s="2" t="s">
        <v>120</v>
      </c>
      <c r="H302" s="5" t="s">
        <v>68</v>
      </c>
      <c r="I302" s="5" t="s">
        <v>79</v>
      </c>
      <c r="M302" s="4" t="s">
        <v>70</v>
      </c>
      <c r="N302" s="5" t="s">
        <v>100</v>
      </c>
      <c r="O302" s="109" t="s">
        <v>1097</v>
      </c>
      <c r="P302" s="4" t="s">
        <v>87</v>
      </c>
      <c r="Q302" s="4"/>
      <c r="R302" s="4" t="s">
        <v>120</v>
      </c>
      <c r="U302" s="109" t="s">
        <v>1098</v>
      </c>
      <c r="W302" s="5">
        <v>17.68</v>
      </c>
      <c r="Z302" s="4" t="s">
        <v>77</v>
      </c>
      <c r="AA302" s="5" t="s">
        <v>78</v>
      </c>
      <c r="AB302" s="5">
        <v>1</v>
      </c>
      <c r="AC302" s="5">
        <v>5.1100000000000003</v>
      </c>
      <c r="AD302" s="5">
        <v>0.03</v>
      </c>
      <c r="AE302" s="10">
        <f t="shared" si="49"/>
        <v>99.412915851272004</v>
      </c>
      <c r="AF302" s="4">
        <v>17.68</v>
      </c>
      <c r="AH302" s="4"/>
      <c r="AI302" s="5">
        <v>5.65</v>
      </c>
      <c r="AJ302" s="10">
        <f t="shared" si="50"/>
        <v>31.957013574660635</v>
      </c>
      <c r="AK302" s="5">
        <v>35.76</v>
      </c>
      <c r="AL302" s="10">
        <f t="shared" si="51"/>
        <v>202.26244343891403</v>
      </c>
      <c r="AM302" s="5">
        <v>7.51</v>
      </c>
      <c r="AN302" s="10">
        <f t="shared" si="52"/>
        <v>42.477375565610863</v>
      </c>
      <c r="AO302" s="5">
        <v>8.59</v>
      </c>
      <c r="AP302" s="10">
        <f t="shared" si="53"/>
        <v>48.585972850678736</v>
      </c>
      <c r="AR302" s="4"/>
      <c r="AS302" s="5">
        <v>7.63</v>
      </c>
      <c r="AT302" s="10">
        <f t="shared" si="54"/>
        <v>43.156108597285069</v>
      </c>
      <c r="AV302" s="4"/>
      <c r="AX302" s="4"/>
      <c r="AZ302" s="4"/>
      <c r="BA302" s="4"/>
      <c r="BB302" s="4"/>
      <c r="BC302" s="5">
        <v>202.3</v>
      </c>
      <c r="BD302" s="109" t="s">
        <v>85</v>
      </c>
      <c r="BE302" s="5">
        <v>48.6</v>
      </c>
      <c r="BF302" s="109" t="s">
        <v>88</v>
      </c>
      <c r="BG302" s="5">
        <v>43.2</v>
      </c>
      <c r="BH302" s="109" t="s">
        <v>553</v>
      </c>
      <c r="BI302" s="5" t="s">
        <v>122</v>
      </c>
      <c r="BJ302" s="5" t="s">
        <v>638</v>
      </c>
      <c r="BK302" s="4" t="s">
        <v>1099</v>
      </c>
    </row>
    <row r="303" spans="1:64" s="5" customFormat="1" ht="44.25" x14ac:dyDescent="0.8">
      <c r="A303" s="26">
        <v>302</v>
      </c>
      <c r="B303" s="2">
        <v>32413258</v>
      </c>
      <c r="C303" s="2" t="s">
        <v>7</v>
      </c>
      <c r="D303" s="2">
        <v>2020</v>
      </c>
      <c r="E303" s="2" t="s">
        <v>417</v>
      </c>
      <c r="F303" s="2" t="s">
        <v>6</v>
      </c>
      <c r="G303" s="2" t="s">
        <v>120</v>
      </c>
      <c r="H303" s="5" t="s">
        <v>68</v>
      </c>
      <c r="I303" s="5" t="s">
        <v>89</v>
      </c>
      <c r="J303" s="5">
        <v>22.14</v>
      </c>
      <c r="L303" s="5">
        <v>-1.49</v>
      </c>
      <c r="M303" s="4" t="s">
        <v>64</v>
      </c>
      <c r="N303" s="5" t="s">
        <v>65</v>
      </c>
      <c r="O303" s="109" t="s">
        <v>1100</v>
      </c>
      <c r="P303" s="4" t="s">
        <v>87</v>
      </c>
      <c r="Q303" s="4"/>
      <c r="R303" s="4" t="s">
        <v>120</v>
      </c>
      <c r="T303" s="5">
        <v>20</v>
      </c>
      <c r="Z303" s="4" t="s">
        <v>82</v>
      </c>
      <c r="AA303" s="5" t="s">
        <v>73</v>
      </c>
      <c r="AB303" s="5">
        <v>14</v>
      </c>
      <c r="AC303" s="5">
        <v>601.99</v>
      </c>
      <c r="AD303" s="5">
        <v>335.33</v>
      </c>
      <c r="AE303" s="10">
        <f t="shared" si="49"/>
        <v>44.296416884001403</v>
      </c>
      <c r="AF303" s="4"/>
      <c r="AH303" s="4"/>
      <c r="AJ303" s="4"/>
      <c r="AL303" s="4"/>
      <c r="AN303" s="4"/>
      <c r="AP303" s="4"/>
      <c r="AR303" s="4"/>
      <c r="AT303" s="4"/>
      <c r="AV303" s="4"/>
      <c r="AX303" s="4"/>
      <c r="AZ303" s="4"/>
      <c r="BA303" s="4"/>
      <c r="BB303" s="4"/>
      <c r="BI303" s="5" t="s">
        <v>123</v>
      </c>
      <c r="BJ303" s="5" t="s">
        <v>80</v>
      </c>
      <c r="BK303" s="4" t="s">
        <v>87</v>
      </c>
    </row>
    <row r="304" spans="1:64" s="5" customFormat="1" ht="29.5" x14ac:dyDescent="0.8">
      <c r="A304" s="26">
        <v>303</v>
      </c>
      <c r="B304" s="2">
        <v>26900670</v>
      </c>
      <c r="C304" s="2" t="s">
        <v>11</v>
      </c>
      <c r="D304" s="2">
        <v>2016</v>
      </c>
      <c r="E304" s="2" t="s">
        <v>418</v>
      </c>
      <c r="F304" s="2" t="s">
        <v>6</v>
      </c>
      <c r="G304" s="2" t="s">
        <v>120</v>
      </c>
      <c r="H304" s="5" t="s">
        <v>68</v>
      </c>
      <c r="I304" s="5" t="s">
        <v>79</v>
      </c>
      <c r="L304" s="5">
        <v>-4.28</v>
      </c>
      <c r="M304" s="4" t="s">
        <v>80</v>
      </c>
      <c r="N304" s="5" t="s">
        <v>99</v>
      </c>
      <c r="O304" s="109" t="s">
        <v>1102</v>
      </c>
      <c r="P304" s="4" t="s">
        <v>87</v>
      </c>
      <c r="Q304" s="4"/>
      <c r="R304" s="4" t="s">
        <v>1466</v>
      </c>
      <c r="S304" s="109" t="s">
        <v>1101</v>
      </c>
      <c r="U304" s="109" t="s">
        <v>1103</v>
      </c>
      <c r="V304" s="5">
        <v>4</v>
      </c>
      <c r="W304" s="5">
        <v>29</v>
      </c>
      <c r="Y304" s="5">
        <v>6</v>
      </c>
      <c r="Z304" s="4" t="s">
        <v>77</v>
      </c>
      <c r="AA304" s="5" t="s">
        <v>80</v>
      </c>
      <c r="AB304" s="5">
        <v>1</v>
      </c>
      <c r="AC304" s="5">
        <v>5.75</v>
      </c>
      <c r="AD304" s="5">
        <v>0</v>
      </c>
      <c r="AE304" s="10">
        <f t="shared" si="49"/>
        <v>100</v>
      </c>
      <c r="AF304" s="4">
        <v>29.8</v>
      </c>
      <c r="AH304" s="4"/>
      <c r="AI304" s="5">
        <v>3.86</v>
      </c>
      <c r="AJ304" s="10">
        <f t="shared" si="50"/>
        <v>12.953020134228188</v>
      </c>
      <c r="AK304" s="5">
        <v>45.68</v>
      </c>
      <c r="AL304" s="10">
        <f t="shared" si="51"/>
        <v>153.28859060402684</v>
      </c>
      <c r="AM304" s="5">
        <v>45.08</v>
      </c>
      <c r="AN304" s="10">
        <f t="shared" si="52"/>
        <v>151.27516778523488</v>
      </c>
      <c r="AO304" s="5">
        <v>9.76</v>
      </c>
      <c r="AP304" s="10">
        <f t="shared" si="53"/>
        <v>32.75167785234899</v>
      </c>
      <c r="AR304" s="4"/>
      <c r="AS304" s="5">
        <v>6.2</v>
      </c>
      <c r="AT304" s="10">
        <f t="shared" si="54"/>
        <v>20.805369127516776</v>
      </c>
      <c r="AV304" s="4"/>
      <c r="AX304" s="4"/>
      <c r="AZ304" s="4"/>
      <c r="BA304" s="4">
        <v>2.4900000000000002</v>
      </c>
      <c r="BB304" s="10">
        <f t="shared" si="60"/>
        <v>8.3557046979865781</v>
      </c>
      <c r="BC304" s="5">
        <v>153.30000000000001</v>
      </c>
      <c r="BD304" s="109" t="s">
        <v>85</v>
      </c>
      <c r="BE304" s="5">
        <v>151.30000000000001</v>
      </c>
      <c r="BF304" s="109" t="s">
        <v>544</v>
      </c>
      <c r="BG304" s="5">
        <v>32.799999999999997</v>
      </c>
      <c r="BH304" s="109" t="s">
        <v>88</v>
      </c>
      <c r="BI304" s="5" t="s">
        <v>123</v>
      </c>
      <c r="BJ304" s="5" t="s">
        <v>549</v>
      </c>
      <c r="BK304" s="4" t="s">
        <v>87</v>
      </c>
    </row>
    <row r="305" spans="1:64" s="5" customFormat="1" x14ac:dyDescent="0.8">
      <c r="A305" s="26">
        <v>304</v>
      </c>
      <c r="B305" s="2">
        <v>26540558</v>
      </c>
      <c r="C305" s="2" t="s">
        <v>11</v>
      </c>
      <c r="D305" s="2">
        <v>2015</v>
      </c>
      <c r="E305" s="2" t="s">
        <v>42</v>
      </c>
      <c r="F305" s="2" t="s">
        <v>6</v>
      </c>
      <c r="G305" s="2" t="s">
        <v>120</v>
      </c>
      <c r="H305" s="5" t="s">
        <v>62</v>
      </c>
      <c r="I305" s="5" t="s">
        <v>112</v>
      </c>
      <c r="J305" s="5">
        <v>100</v>
      </c>
      <c r="M305" s="4" t="s">
        <v>64</v>
      </c>
      <c r="N305" s="5" t="s">
        <v>87</v>
      </c>
      <c r="O305" s="109" t="s">
        <v>1104</v>
      </c>
      <c r="P305" s="4" t="s">
        <v>87</v>
      </c>
      <c r="Q305" s="4"/>
      <c r="R305" s="4" t="s">
        <v>119</v>
      </c>
      <c r="Z305" s="4" t="s">
        <v>66</v>
      </c>
      <c r="AA305" s="5" t="s">
        <v>85</v>
      </c>
      <c r="AB305" s="5">
        <v>7</v>
      </c>
      <c r="AC305" s="5">
        <v>26.91</v>
      </c>
      <c r="AD305" s="5">
        <v>4.25</v>
      </c>
      <c r="AE305" s="10">
        <f t="shared" si="49"/>
        <v>84.206614641397252</v>
      </c>
      <c r="AF305" s="4"/>
      <c r="AH305" s="4"/>
      <c r="AJ305" s="4"/>
      <c r="AL305" s="4"/>
      <c r="AN305" s="4"/>
      <c r="AP305" s="4"/>
      <c r="AR305" s="4"/>
      <c r="AT305" s="4"/>
      <c r="AV305" s="4"/>
      <c r="AX305" s="4"/>
      <c r="AZ305" s="4"/>
      <c r="BA305" s="4"/>
      <c r="BB305" s="4"/>
      <c r="BI305" s="5" t="s">
        <v>122</v>
      </c>
      <c r="BJ305" s="5" t="s">
        <v>638</v>
      </c>
      <c r="BK305" s="4" t="s">
        <v>608</v>
      </c>
    </row>
    <row r="306" spans="1:64" s="5" customFormat="1" ht="29.5" x14ac:dyDescent="0.8">
      <c r="A306" s="26">
        <v>305</v>
      </c>
      <c r="B306" s="2">
        <v>32049490</v>
      </c>
      <c r="C306" s="2" t="s">
        <v>7</v>
      </c>
      <c r="D306" s="2">
        <v>2020</v>
      </c>
      <c r="E306" s="2" t="s">
        <v>419</v>
      </c>
      <c r="F306" s="2" t="s">
        <v>6</v>
      </c>
      <c r="G306" s="2" t="s">
        <v>120</v>
      </c>
      <c r="H306" s="5" t="s">
        <v>68</v>
      </c>
      <c r="I306" s="5" t="s">
        <v>79</v>
      </c>
      <c r="J306" s="5">
        <v>173.8</v>
      </c>
      <c r="L306" s="5">
        <v>-17.100000000000001</v>
      </c>
      <c r="M306" s="4" t="s">
        <v>127</v>
      </c>
      <c r="N306" s="5" t="s">
        <v>97</v>
      </c>
      <c r="O306" s="109" t="s">
        <v>1109</v>
      </c>
      <c r="P306" s="4" t="s">
        <v>87</v>
      </c>
      <c r="Q306" s="4"/>
      <c r="R306" s="4" t="s">
        <v>80</v>
      </c>
      <c r="S306" s="109" t="s">
        <v>1108</v>
      </c>
      <c r="U306" s="109" t="s">
        <v>1107</v>
      </c>
      <c r="Z306" s="4" t="s">
        <v>72</v>
      </c>
      <c r="AA306" s="5" t="s">
        <v>94</v>
      </c>
      <c r="AB306" s="5">
        <v>3</v>
      </c>
      <c r="AC306" s="5">
        <v>15.26</v>
      </c>
      <c r="AD306" s="5">
        <v>2.06</v>
      </c>
      <c r="AE306" s="10">
        <f t="shared" si="49"/>
        <v>86.500655307994762</v>
      </c>
      <c r="AF306" s="4"/>
      <c r="AH306" s="4"/>
      <c r="AJ306" s="4"/>
      <c r="AL306" s="4"/>
      <c r="AN306" s="4"/>
      <c r="AP306" s="4"/>
      <c r="AR306" s="4"/>
      <c r="AT306" s="4"/>
      <c r="AV306" s="4"/>
      <c r="AX306" s="4"/>
      <c r="AZ306" s="4"/>
      <c r="BA306" s="4"/>
      <c r="BB306" s="4"/>
      <c r="BI306" s="5" t="s">
        <v>123</v>
      </c>
      <c r="BJ306" s="5" t="s">
        <v>549</v>
      </c>
      <c r="BK306" s="108" t="s">
        <v>1106</v>
      </c>
      <c r="BL306" s="109" t="s">
        <v>1105</v>
      </c>
    </row>
    <row r="307" spans="1:64" s="5" customFormat="1" ht="29.5" x14ac:dyDescent="0.8">
      <c r="A307" s="26">
        <v>306</v>
      </c>
      <c r="B307" s="2">
        <v>25800697</v>
      </c>
      <c r="C307" s="2" t="s">
        <v>23</v>
      </c>
      <c r="D307" s="2">
        <v>2015</v>
      </c>
      <c r="E307" s="2" t="s">
        <v>420</v>
      </c>
      <c r="F307" s="2" t="s">
        <v>6</v>
      </c>
      <c r="G307" s="2" t="s">
        <v>120</v>
      </c>
      <c r="H307" s="5" t="s">
        <v>68</v>
      </c>
      <c r="I307" s="5" t="s">
        <v>79</v>
      </c>
      <c r="J307" s="5">
        <v>100</v>
      </c>
      <c r="M307" s="113" t="s">
        <v>64</v>
      </c>
      <c r="N307" s="5" t="s">
        <v>76</v>
      </c>
      <c r="O307" s="112" t="s">
        <v>1111</v>
      </c>
      <c r="P307" s="4" t="s">
        <v>87</v>
      </c>
      <c r="Q307" s="4"/>
      <c r="R307" s="4" t="s">
        <v>120</v>
      </c>
      <c r="U307" s="112" t="s">
        <v>1110</v>
      </c>
      <c r="Z307" s="4" t="s">
        <v>82</v>
      </c>
      <c r="AA307" s="5" t="s">
        <v>94</v>
      </c>
      <c r="AB307" s="5">
        <v>1</v>
      </c>
      <c r="AE307" s="10"/>
      <c r="AF307" s="4"/>
      <c r="AH307" s="4"/>
      <c r="AJ307" s="4"/>
      <c r="AL307" s="4"/>
      <c r="AN307" s="4"/>
      <c r="AP307" s="4"/>
      <c r="AR307" s="4"/>
      <c r="AT307" s="4"/>
      <c r="AV307" s="4"/>
      <c r="AX307" s="4"/>
      <c r="AZ307" s="4"/>
      <c r="BA307" s="4"/>
      <c r="BB307" s="4"/>
      <c r="BI307" s="5" t="s">
        <v>121</v>
      </c>
      <c r="BJ307" s="5" t="s">
        <v>87</v>
      </c>
      <c r="BK307" s="4" t="s">
        <v>87</v>
      </c>
    </row>
    <row r="308" spans="1:64" s="5" customFormat="1" x14ac:dyDescent="0.8">
      <c r="A308" s="26">
        <v>307</v>
      </c>
      <c r="B308" s="2">
        <v>24556065</v>
      </c>
      <c r="C308" s="2" t="s">
        <v>9</v>
      </c>
      <c r="D308" s="2">
        <v>2014</v>
      </c>
      <c r="E308" s="2" t="s">
        <v>421</v>
      </c>
      <c r="F308" s="2" t="s">
        <v>6</v>
      </c>
      <c r="G308" s="2" t="s">
        <v>120</v>
      </c>
      <c r="J308" s="5">
        <v>235</v>
      </c>
      <c r="L308" s="5">
        <v>-45.1</v>
      </c>
      <c r="M308" s="4" t="s">
        <v>80</v>
      </c>
      <c r="N308" s="5" t="s">
        <v>87</v>
      </c>
      <c r="O308" s="112" t="s">
        <v>1005</v>
      </c>
      <c r="P308" s="4" t="s">
        <v>87</v>
      </c>
      <c r="Q308" s="4"/>
      <c r="R308" s="4" t="s">
        <v>1466</v>
      </c>
      <c r="S308" s="112" t="s">
        <v>1112</v>
      </c>
      <c r="V308" s="112" t="s">
        <v>1113</v>
      </c>
      <c r="Z308" s="4" t="s">
        <v>77</v>
      </c>
      <c r="AA308" s="5" t="s">
        <v>83</v>
      </c>
      <c r="AB308" s="5">
        <v>1</v>
      </c>
      <c r="AE308" s="10"/>
      <c r="AF308" s="4"/>
      <c r="AH308" s="4"/>
      <c r="AJ308" s="4"/>
      <c r="AL308" s="4"/>
      <c r="AN308" s="4"/>
      <c r="AP308" s="4"/>
      <c r="AR308" s="4"/>
      <c r="AT308" s="4"/>
      <c r="AV308" s="4"/>
      <c r="AX308" s="4"/>
      <c r="AZ308" s="4"/>
      <c r="BA308" s="4"/>
      <c r="BB308" s="4"/>
      <c r="BI308" s="5" t="s">
        <v>123</v>
      </c>
      <c r="BJ308" s="5" t="s">
        <v>80</v>
      </c>
      <c r="BK308" s="4" t="s">
        <v>87</v>
      </c>
    </row>
    <row r="309" spans="1:64" s="5" customFormat="1" ht="59" x14ac:dyDescent="0.8">
      <c r="A309" s="26">
        <v>308</v>
      </c>
      <c r="B309" s="2">
        <v>31912068</v>
      </c>
      <c r="C309" s="2" t="s">
        <v>11</v>
      </c>
      <c r="D309" s="2">
        <v>2020</v>
      </c>
      <c r="E309" s="2" t="s">
        <v>422</v>
      </c>
      <c r="F309" s="2" t="s">
        <v>6</v>
      </c>
      <c r="G309" s="2" t="s">
        <v>120</v>
      </c>
      <c r="H309" s="5" t="s">
        <v>68</v>
      </c>
      <c r="I309" s="5" t="s">
        <v>79</v>
      </c>
      <c r="J309" s="5">
        <v>2.71</v>
      </c>
      <c r="M309" s="4" t="s">
        <v>64</v>
      </c>
      <c r="N309" s="5" t="s">
        <v>105</v>
      </c>
      <c r="O309" s="112" t="s">
        <v>1114</v>
      </c>
      <c r="P309" s="113" t="s">
        <v>87</v>
      </c>
      <c r="Q309" s="4"/>
      <c r="R309" s="4" t="s">
        <v>120</v>
      </c>
      <c r="U309" s="112" t="s">
        <v>1115</v>
      </c>
      <c r="Z309" s="4" t="s">
        <v>77</v>
      </c>
      <c r="AA309" s="5" t="s">
        <v>67</v>
      </c>
      <c r="AB309" s="5">
        <v>1</v>
      </c>
      <c r="AE309" s="10"/>
      <c r="AF309" s="4"/>
      <c r="AH309" s="4"/>
      <c r="AJ309" s="4"/>
      <c r="AL309" s="4"/>
      <c r="AN309" s="4"/>
      <c r="AP309" s="4"/>
      <c r="AR309" s="4"/>
      <c r="AT309" s="4"/>
      <c r="AV309" s="4"/>
      <c r="AX309" s="4"/>
      <c r="AZ309" s="4"/>
      <c r="BA309" s="4"/>
      <c r="BB309" s="4"/>
      <c r="BI309" s="5" t="s">
        <v>135</v>
      </c>
      <c r="BJ309" s="5" t="s">
        <v>87</v>
      </c>
      <c r="BK309" s="4" t="s">
        <v>577</v>
      </c>
    </row>
    <row r="310" spans="1:64" s="5" customFormat="1" ht="59" x14ac:dyDescent="0.8">
      <c r="A310" s="26">
        <v>309</v>
      </c>
      <c r="B310" s="2">
        <v>24660754</v>
      </c>
      <c r="C310" s="2" t="s">
        <v>9</v>
      </c>
      <c r="D310" s="2">
        <v>2014</v>
      </c>
      <c r="E310" s="2" t="s">
        <v>423</v>
      </c>
      <c r="F310" s="2" t="s">
        <v>6</v>
      </c>
      <c r="G310" s="2" t="s">
        <v>120</v>
      </c>
      <c r="J310" s="5">
        <v>14</v>
      </c>
      <c r="K310" s="112" t="s">
        <v>1118</v>
      </c>
      <c r="M310" s="4" t="s">
        <v>80</v>
      </c>
      <c r="N310" s="5" t="s">
        <v>65</v>
      </c>
      <c r="O310" s="112" t="s">
        <v>1116</v>
      </c>
      <c r="P310" s="4" t="s">
        <v>87</v>
      </c>
      <c r="Q310" s="4"/>
      <c r="R310" s="4" t="s">
        <v>120</v>
      </c>
      <c r="T310" s="5">
        <v>2</v>
      </c>
      <c r="U310" s="112" t="s">
        <v>1117</v>
      </c>
      <c r="Z310" s="4" t="s">
        <v>77</v>
      </c>
      <c r="AA310" s="5" t="s">
        <v>85</v>
      </c>
      <c r="AB310" s="5">
        <v>1</v>
      </c>
      <c r="AE310" s="10"/>
      <c r="AF310" s="4"/>
      <c r="AH310" s="4"/>
      <c r="AJ310" s="4"/>
      <c r="AL310" s="4"/>
      <c r="AN310" s="4"/>
      <c r="AP310" s="4"/>
      <c r="AR310" s="4"/>
      <c r="AT310" s="4"/>
      <c r="AV310" s="4"/>
      <c r="AX310" s="4"/>
      <c r="AZ310" s="4"/>
      <c r="BA310" s="4"/>
      <c r="BB310" s="4"/>
      <c r="BI310" s="5" t="s">
        <v>123</v>
      </c>
      <c r="BJ310" s="5" t="s">
        <v>634</v>
      </c>
      <c r="BK310" s="4" t="s">
        <v>87</v>
      </c>
    </row>
    <row r="311" spans="1:64" s="5" customFormat="1" ht="30.25" thickBot="1" x14ac:dyDescent="0.95">
      <c r="A311" s="27">
        <v>310</v>
      </c>
      <c r="B311" s="14">
        <v>32202584</v>
      </c>
      <c r="C311" s="14" t="s">
        <v>11</v>
      </c>
      <c r="D311" s="14">
        <v>2020</v>
      </c>
      <c r="E311" s="14" t="s">
        <v>424</v>
      </c>
      <c r="F311" s="14" t="s">
        <v>6</v>
      </c>
      <c r="G311" s="14" t="s">
        <v>120</v>
      </c>
      <c r="H311" s="17" t="s">
        <v>68</v>
      </c>
      <c r="I311" s="17" t="s">
        <v>89</v>
      </c>
      <c r="J311" s="114" t="s">
        <v>1120</v>
      </c>
      <c r="K311" s="17"/>
      <c r="L311" s="114" t="s">
        <v>1121</v>
      </c>
      <c r="M311" s="15" t="s">
        <v>64</v>
      </c>
      <c r="N311" s="17" t="s">
        <v>65</v>
      </c>
      <c r="O311" s="114" t="s">
        <v>1119</v>
      </c>
      <c r="P311" s="15" t="s">
        <v>87</v>
      </c>
      <c r="Q311" s="15"/>
      <c r="R311" s="15" t="s">
        <v>120</v>
      </c>
      <c r="S311" s="17"/>
      <c r="T311" s="17"/>
      <c r="U311" s="17"/>
      <c r="V311" s="17"/>
      <c r="W311" s="17"/>
      <c r="X311" s="17"/>
      <c r="Y311" s="17"/>
      <c r="Z311" s="15" t="s">
        <v>77</v>
      </c>
      <c r="AA311" s="17" t="s">
        <v>78</v>
      </c>
      <c r="AB311" s="17"/>
      <c r="AC311" s="17"/>
      <c r="AD311" s="17"/>
      <c r="AE311" s="19"/>
      <c r="AF311" s="15"/>
      <c r="AG311" s="17"/>
      <c r="AH311" s="15"/>
      <c r="AI311" s="17"/>
      <c r="AJ311" s="15"/>
      <c r="AK311" s="17"/>
      <c r="AL311" s="15"/>
      <c r="AM311" s="17"/>
      <c r="AN311" s="15"/>
      <c r="AO311" s="17"/>
      <c r="AP311" s="15"/>
      <c r="AQ311" s="17"/>
      <c r="AR311" s="15"/>
      <c r="AS311" s="17"/>
      <c r="AT311" s="15"/>
      <c r="AU311" s="17"/>
      <c r="AV311" s="15"/>
      <c r="AW311" s="17"/>
      <c r="AX311" s="15"/>
      <c r="AY311" s="17"/>
      <c r="AZ311" s="15"/>
      <c r="BA311" s="15"/>
      <c r="BB311" s="15"/>
      <c r="BC311" s="17"/>
      <c r="BD311" s="17"/>
      <c r="BE311" s="17"/>
      <c r="BF311" s="17"/>
      <c r="BG311" s="17"/>
      <c r="BH311" s="17"/>
      <c r="BI311" s="17" t="s">
        <v>135</v>
      </c>
      <c r="BJ311" s="17" t="s">
        <v>87</v>
      </c>
      <c r="BK311" s="15" t="s">
        <v>901</v>
      </c>
      <c r="BL311" s="17"/>
    </row>
    <row r="312" spans="1:64" s="5" customFormat="1" ht="44.25" x14ac:dyDescent="0.8">
      <c r="A312" s="26">
        <v>311</v>
      </c>
      <c r="B312" s="2">
        <v>25946668</v>
      </c>
      <c r="C312" s="2" t="s">
        <v>21</v>
      </c>
      <c r="D312" s="2">
        <v>2015</v>
      </c>
      <c r="E312" s="2" t="s">
        <v>425</v>
      </c>
      <c r="F312" s="2" t="s">
        <v>6</v>
      </c>
      <c r="G312" s="2" t="s">
        <v>120</v>
      </c>
      <c r="H312" s="5" t="s">
        <v>62</v>
      </c>
      <c r="I312" s="5" t="s">
        <v>112</v>
      </c>
      <c r="J312" s="5">
        <v>6.1</v>
      </c>
      <c r="M312" s="4" t="s">
        <v>64</v>
      </c>
      <c r="N312" s="5" t="s">
        <v>65</v>
      </c>
      <c r="O312" s="112" t="s">
        <v>1122</v>
      </c>
      <c r="P312" s="4" t="s">
        <v>97</v>
      </c>
      <c r="Q312" s="113" t="s">
        <v>558</v>
      </c>
      <c r="R312" s="4" t="s">
        <v>120</v>
      </c>
      <c r="U312" s="112" t="s">
        <v>1123</v>
      </c>
      <c r="Z312" s="4" t="s">
        <v>77</v>
      </c>
      <c r="AA312" s="5" t="s">
        <v>73</v>
      </c>
      <c r="AB312" s="5">
        <v>1</v>
      </c>
      <c r="AC312" s="5">
        <v>6.13</v>
      </c>
      <c r="AD312" s="5">
        <v>0.01</v>
      </c>
      <c r="AE312" s="10">
        <f t="shared" ref="AE312:AE323" si="61">(1-(AD312/AC312))*100</f>
        <v>99.836867862969001</v>
      </c>
      <c r="AF312" s="4">
        <v>61.02</v>
      </c>
      <c r="AH312" s="4"/>
      <c r="AI312" s="5">
        <v>4.83</v>
      </c>
      <c r="AJ312" s="10">
        <f t="shared" si="50"/>
        <v>7.9154375614552599</v>
      </c>
      <c r="AK312" s="5">
        <v>7.02</v>
      </c>
      <c r="AL312" s="10">
        <f t="shared" si="51"/>
        <v>11.504424778761061</v>
      </c>
      <c r="AM312" s="5">
        <v>7.9</v>
      </c>
      <c r="AN312" s="10">
        <f t="shared" si="52"/>
        <v>12.946574893477548</v>
      </c>
      <c r="AO312" s="5">
        <v>5.28</v>
      </c>
      <c r="AP312" s="10">
        <f t="shared" si="53"/>
        <v>8.6529006882989172</v>
      </c>
      <c r="AR312" s="4"/>
      <c r="AS312" s="5">
        <v>5.82</v>
      </c>
      <c r="AT312" s="10">
        <f t="shared" si="54"/>
        <v>9.5378564405113071</v>
      </c>
      <c r="AV312" s="4"/>
      <c r="AX312" s="4"/>
      <c r="AZ312" s="4"/>
      <c r="BA312" s="4"/>
      <c r="BB312" s="4"/>
      <c r="BC312" s="5">
        <v>12.9</v>
      </c>
      <c r="BD312" s="112" t="s">
        <v>544</v>
      </c>
      <c r="BE312" s="5">
        <v>11.5</v>
      </c>
      <c r="BF312" s="112" t="s">
        <v>85</v>
      </c>
      <c r="BG312" s="5">
        <v>9.5</v>
      </c>
      <c r="BH312" s="112" t="s">
        <v>553</v>
      </c>
      <c r="BI312" s="5" t="s">
        <v>122</v>
      </c>
      <c r="BJ312" s="5" t="s">
        <v>549</v>
      </c>
      <c r="BK312" s="4" t="s">
        <v>646</v>
      </c>
    </row>
    <row r="313" spans="1:64" s="5" customFormat="1" ht="29.5" x14ac:dyDescent="0.8">
      <c r="A313" s="26">
        <v>312</v>
      </c>
      <c r="B313" s="2">
        <v>32077633</v>
      </c>
      <c r="C313" s="2" t="s">
        <v>13</v>
      </c>
      <c r="D313" s="2">
        <v>2020</v>
      </c>
      <c r="E313" s="2" t="s">
        <v>43</v>
      </c>
      <c r="F313" s="2" t="s">
        <v>6</v>
      </c>
      <c r="G313" s="2" t="s">
        <v>120</v>
      </c>
      <c r="H313" s="5" t="s">
        <v>68</v>
      </c>
      <c r="I313" s="5" t="s">
        <v>79</v>
      </c>
      <c r="J313" s="115">
        <v>35.799999999999997</v>
      </c>
      <c r="M313" s="4" t="s">
        <v>127</v>
      </c>
      <c r="N313" s="5" t="s">
        <v>65</v>
      </c>
      <c r="O313" s="163" t="s">
        <v>1124</v>
      </c>
      <c r="P313" s="4" t="s">
        <v>87</v>
      </c>
      <c r="Q313" s="4"/>
      <c r="R313" s="4" t="s">
        <v>119</v>
      </c>
      <c r="T313" s="115" t="s">
        <v>1126</v>
      </c>
      <c r="U313" s="115" t="s">
        <v>1125</v>
      </c>
      <c r="Z313" s="4" t="s">
        <v>66</v>
      </c>
      <c r="AA313" s="5" t="s">
        <v>83</v>
      </c>
      <c r="AB313" s="5">
        <v>1</v>
      </c>
      <c r="AC313" s="5">
        <v>3.8</v>
      </c>
      <c r="AD313" s="5">
        <v>1.04</v>
      </c>
      <c r="AE313" s="10">
        <f t="shared" si="61"/>
        <v>72.631578947368425</v>
      </c>
      <c r="AF313" s="4"/>
      <c r="AH313" s="4"/>
      <c r="AJ313" s="4"/>
      <c r="AL313" s="4"/>
      <c r="AN313" s="4"/>
      <c r="AP313" s="4"/>
      <c r="AR313" s="4"/>
      <c r="AT313" s="4"/>
      <c r="AV313" s="4"/>
      <c r="AX313" s="4"/>
      <c r="AZ313" s="4"/>
      <c r="BA313" s="4"/>
      <c r="BB313" s="4"/>
      <c r="BI313" s="5" t="s">
        <v>123</v>
      </c>
      <c r="BJ313" s="5" t="s">
        <v>683</v>
      </c>
      <c r="BK313" s="4" t="s">
        <v>87</v>
      </c>
    </row>
    <row r="314" spans="1:64" s="5" customFormat="1" x14ac:dyDescent="0.8">
      <c r="A314" s="26">
        <v>313</v>
      </c>
      <c r="B314" s="2">
        <v>32255624</v>
      </c>
      <c r="C314" s="2" t="s">
        <v>7</v>
      </c>
      <c r="D314" s="2">
        <v>2020</v>
      </c>
      <c r="E314" s="2" t="s">
        <v>426</v>
      </c>
      <c r="F314" s="2" t="s">
        <v>6</v>
      </c>
      <c r="G314" s="2" t="s">
        <v>120</v>
      </c>
      <c r="H314" s="5" t="s">
        <v>68</v>
      </c>
      <c r="I314" s="5" t="s">
        <v>79</v>
      </c>
      <c r="J314" s="5">
        <v>60</v>
      </c>
      <c r="L314" s="5">
        <v>-4</v>
      </c>
      <c r="M314" s="4" t="s">
        <v>64</v>
      </c>
      <c r="N314" s="5" t="s">
        <v>65</v>
      </c>
      <c r="O314" s="115" t="s">
        <v>1128</v>
      </c>
      <c r="P314" s="4" t="s">
        <v>87</v>
      </c>
      <c r="Q314" s="4"/>
      <c r="R314" s="4" t="s">
        <v>120</v>
      </c>
      <c r="T314" s="5">
        <v>14</v>
      </c>
      <c r="U314" s="5" t="s">
        <v>1129</v>
      </c>
      <c r="Z314" s="4" t="s">
        <v>1127</v>
      </c>
      <c r="AA314" s="5" t="s">
        <v>85</v>
      </c>
      <c r="AB314" s="5">
        <v>1</v>
      </c>
      <c r="AE314" s="10"/>
      <c r="AF314" s="4"/>
      <c r="AH314" s="4"/>
      <c r="AJ314" s="4"/>
      <c r="AL314" s="4"/>
      <c r="AN314" s="4"/>
      <c r="AP314" s="4"/>
      <c r="AR314" s="4"/>
      <c r="AT314" s="4"/>
      <c r="AV314" s="4"/>
      <c r="AX314" s="4"/>
      <c r="AZ314" s="4"/>
      <c r="BA314" s="4"/>
      <c r="BB314" s="4"/>
      <c r="BI314" s="5" t="s">
        <v>80</v>
      </c>
      <c r="BJ314" s="5" t="s">
        <v>87</v>
      </c>
      <c r="BK314" s="4" t="s">
        <v>87</v>
      </c>
    </row>
    <row r="315" spans="1:64" s="69" customFormat="1" x14ac:dyDescent="0.8">
      <c r="A315" s="65">
        <v>314</v>
      </c>
      <c r="B315" s="66">
        <v>19351145</v>
      </c>
      <c r="C315" s="66" t="s">
        <v>14</v>
      </c>
      <c r="D315" s="66">
        <v>2009</v>
      </c>
      <c r="E315" s="66" t="s">
        <v>427</v>
      </c>
      <c r="F315" s="66" t="s">
        <v>6</v>
      </c>
      <c r="G315" s="66" t="s">
        <v>120</v>
      </c>
      <c r="AE315" s="80"/>
      <c r="BL315" s="69" t="s">
        <v>926</v>
      </c>
    </row>
    <row r="316" spans="1:64" s="69" customFormat="1" x14ac:dyDescent="0.8">
      <c r="A316" s="65">
        <v>315</v>
      </c>
      <c r="B316" s="66">
        <v>26913692</v>
      </c>
      <c r="C316" s="66" t="s">
        <v>21</v>
      </c>
      <c r="D316" s="66">
        <v>2016</v>
      </c>
      <c r="E316" s="66" t="s">
        <v>428</v>
      </c>
      <c r="F316" s="66" t="s">
        <v>6</v>
      </c>
      <c r="G316" s="66" t="s">
        <v>120</v>
      </c>
      <c r="AE316" s="80"/>
      <c r="BL316" s="69" t="s">
        <v>926</v>
      </c>
    </row>
    <row r="317" spans="1:64" s="69" customFormat="1" x14ac:dyDescent="0.8">
      <c r="A317" s="65">
        <v>316</v>
      </c>
      <c r="B317" s="66">
        <v>22318874</v>
      </c>
      <c r="C317" s="66" t="s">
        <v>21</v>
      </c>
      <c r="D317" s="66">
        <v>2012</v>
      </c>
      <c r="E317" s="66" t="s">
        <v>429</v>
      </c>
      <c r="F317" s="66" t="s">
        <v>6</v>
      </c>
      <c r="G317" s="66" t="s">
        <v>120</v>
      </c>
      <c r="AE317" s="80"/>
      <c r="BL317" s="69" t="s">
        <v>926</v>
      </c>
    </row>
    <row r="318" spans="1:64" ht="29.5" x14ac:dyDescent="0.8">
      <c r="A318" s="26">
        <v>317</v>
      </c>
      <c r="B318" s="2">
        <v>22847719</v>
      </c>
      <c r="C318" s="2" t="s">
        <v>5</v>
      </c>
      <c r="D318" s="2">
        <v>2012</v>
      </c>
      <c r="E318" s="2" t="s">
        <v>430</v>
      </c>
      <c r="F318" s="2" t="s">
        <v>6</v>
      </c>
      <c r="G318" s="2" t="s">
        <v>120</v>
      </c>
      <c r="J318" s="4">
        <v>23</v>
      </c>
      <c r="M318" s="4" t="s">
        <v>64</v>
      </c>
      <c r="N318" s="4" t="s">
        <v>71</v>
      </c>
      <c r="O318" s="116" t="s">
        <v>1130</v>
      </c>
      <c r="P318" s="4" t="s">
        <v>87</v>
      </c>
      <c r="R318" s="4" t="s">
        <v>120</v>
      </c>
      <c r="Z318" s="4" t="s">
        <v>72</v>
      </c>
      <c r="AA318" s="4" t="s">
        <v>94</v>
      </c>
      <c r="AB318" s="4">
        <v>5</v>
      </c>
      <c r="AC318" s="4">
        <v>2665.72</v>
      </c>
      <c r="AD318" s="4">
        <v>2307.7199999999998</v>
      </c>
      <c r="AE318" s="10">
        <f t="shared" si="61"/>
        <v>13.429767567486461</v>
      </c>
      <c r="BI318" s="4" t="s">
        <v>123</v>
      </c>
      <c r="BJ318" s="4" t="s">
        <v>548</v>
      </c>
      <c r="BK318" s="4" t="s">
        <v>1006</v>
      </c>
    </row>
    <row r="319" spans="1:64" s="119" customFormat="1" ht="29.5" x14ac:dyDescent="0.8">
      <c r="A319" s="117">
        <v>318</v>
      </c>
      <c r="B319" s="118">
        <v>31940169</v>
      </c>
      <c r="C319" s="118" t="s">
        <v>9</v>
      </c>
      <c r="D319" s="118">
        <v>2020</v>
      </c>
      <c r="E319" s="118" t="s">
        <v>431</v>
      </c>
      <c r="F319" s="118" t="s">
        <v>6</v>
      </c>
      <c r="G319" s="118" t="s">
        <v>120</v>
      </c>
      <c r="H319" s="119" t="s">
        <v>68</v>
      </c>
      <c r="I319" s="119" t="s">
        <v>79</v>
      </c>
      <c r="J319" s="119">
        <v>159.30000000000001</v>
      </c>
      <c r="L319" s="119">
        <v>-15.8</v>
      </c>
      <c r="M319" s="119" t="s">
        <v>107</v>
      </c>
      <c r="N319" s="119" t="s">
        <v>87</v>
      </c>
      <c r="O319" s="119" t="s">
        <v>1136</v>
      </c>
      <c r="P319" s="119" t="s">
        <v>80</v>
      </c>
      <c r="Q319" s="119" t="s">
        <v>1132</v>
      </c>
      <c r="R319" s="119" t="s">
        <v>120</v>
      </c>
      <c r="S319" s="119" t="s">
        <v>1135</v>
      </c>
      <c r="U319" s="119" t="s">
        <v>1134</v>
      </c>
      <c r="Z319" s="119" t="s">
        <v>77</v>
      </c>
      <c r="AA319" s="119" t="s">
        <v>80</v>
      </c>
      <c r="AB319" s="119">
        <v>1</v>
      </c>
      <c r="AC319" s="119">
        <v>202.38</v>
      </c>
      <c r="AD319" s="119">
        <v>4.76</v>
      </c>
      <c r="AE319" s="120">
        <f t="shared" si="61"/>
        <v>97.647988931712618</v>
      </c>
      <c r="BI319" s="119" t="s">
        <v>122</v>
      </c>
      <c r="BJ319" s="119" t="s">
        <v>1131</v>
      </c>
      <c r="BK319" s="119" t="s">
        <v>1133</v>
      </c>
    </row>
    <row r="320" spans="1:64" s="119" customFormat="1" ht="44.25" x14ac:dyDescent="0.8">
      <c r="A320" s="117">
        <v>319</v>
      </c>
      <c r="B320" s="118">
        <v>32041404</v>
      </c>
      <c r="C320" s="118" t="s">
        <v>9</v>
      </c>
      <c r="D320" s="118">
        <v>2020</v>
      </c>
      <c r="E320" s="118" t="s">
        <v>432</v>
      </c>
      <c r="F320" s="118" t="s">
        <v>6</v>
      </c>
      <c r="G320" s="118" t="s">
        <v>120</v>
      </c>
      <c r="H320" s="119" t="s">
        <v>62</v>
      </c>
      <c r="I320" s="119" t="s">
        <v>112</v>
      </c>
      <c r="J320" s="119" t="s">
        <v>452</v>
      </c>
      <c r="K320" s="119" t="s">
        <v>1139</v>
      </c>
      <c r="L320" s="119">
        <v>-9</v>
      </c>
      <c r="M320" s="119" t="s">
        <v>70</v>
      </c>
      <c r="N320" s="119" t="s">
        <v>81</v>
      </c>
      <c r="O320" s="119" t="s">
        <v>1140</v>
      </c>
      <c r="P320" s="119" t="s">
        <v>80</v>
      </c>
      <c r="Q320" s="119" t="s">
        <v>1138</v>
      </c>
      <c r="R320" s="119" t="s">
        <v>80</v>
      </c>
      <c r="S320" s="119" t="s">
        <v>1137</v>
      </c>
      <c r="U320" s="119" t="s">
        <v>1141</v>
      </c>
      <c r="Z320" s="119" t="s">
        <v>66</v>
      </c>
      <c r="AA320" s="119" t="s">
        <v>73</v>
      </c>
      <c r="AB320" s="119">
        <v>1</v>
      </c>
      <c r="AC320" s="119">
        <v>854.62</v>
      </c>
      <c r="AD320" s="119">
        <v>118.94</v>
      </c>
      <c r="AE320" s="120">
        <f t="shared" si="61"/>
        <v>86.082703423743894</v>
      </c>
      <c r="AF320" s="119">
        <v>5.04</v>
      </c>
      <c r="AI320" s="119">
        <v>0.14000000000000001</v>
      </c>
      <c r="AJ320" s="120">
        <f t="shared" si="50"/>
        <v>2.7777777777777781</v>
      </c>
      <c r="AK320" s="119">
        <v>0.87</v>
      </c>
      <c r="AL320" s="120">
        <f t="shared" si="51"/>
        <v>17.261904761904763</v>
      </c>
      <c r="AM320" s="119">
        <v>2.93</v>
      </c>
      <c r="AN320" s="120">
        <f t="shared" si="52"/>
        <v>58.134920634920633</v>
      </c>
      <c r="AO320" s="119">
        <v>7.08</v>
      </c>
      <c r="AP320" s="120">
        <f t="shared" si="53"/>
        <v>140.47619047619048</v>
      </c>
      <c r="AS320" s="119">
        <v>0.14000000000000001</v>
      </c>
      <c r="AT320" s="120">
        <f t="shared" si="54"/>
        <v>2.7777777777777781</v>
      </c>
      <c r="BC320" s="119">
        <v>140.5</v>
      </c>
      <c r="BD320" s="119" t="s">
        <v>88</v>
      </c>
      <c r="BE320" s="119">
        <v>58.1</v>
      </c>
      <c r="BF320" s="119" t="s">
        <v>544</v>
      </c>
      <c r="BG320" s="119">
        <v>17.3</v>
      </c>
      <c r="BH320" s="119" t="s">
        <v>85</v>
      </c>
      <c r="BI320" s="119" t="s">
        <v>123</v>
      </c>
      <c r="BJ320" s="119" t="s">
        <v>549</v>
      </c>
      <c r="BK320" s="119" t="s">
        <v>137</v>
      </c>
    </row>
    <row r="321" spans="1:64" s="119" customFormat="1" ht="15.5" thickBot="1" x14ac:dyDescent="0.95">
      <c r="A321" s="121">
        <v>320</v>
      </c>
      <c r="B321" s="122">
        <v>23225223</v>
      </c>
      <c r="C321" s="122" t="s">
        <v>5</v>
      </c>
      <c r="D321" s="122">
        <v>2013</v>
      </c>
      <c r="E321" s="122" t="s">
        <v>433</v>
      </c>
      <c r="F321" s="122" t="s">
        <v>6</v>
      </c>
      <c r="G321" s="122" t="s">
        <v>120</v>
      </c>
      <c r="H321" s="123"/>
      <c r="I321" s="123"/>
      <c r="J321" s="123"/>
      <c r="K321" s="123"/>
      <c r="L321" s="123"/>
      <c r="M321" s="123" t="s">
        <v>107</v>
      </c>
      <c r="N321" s="123" t="s">
        <v>672</v>
      </c>
      <c r="O321" s="123" t="s">
        <v>1142</v>
      </c>
      <c r="P321" s="123" t="s">
        <v>87</v>
      </c>
      <c r="Q321" s="123"/>
      <c r="R321" s="123" t="s">
        <v>120</v>
      </c>
      <c r="S321" s="123"/>
      <c r="T321" s="123"/>
      <c r="U321" s="123"/>
      <c r="V321" s="123"/>
      <c r="W321" s="123"/>
      <c r="X321" s="123"/>
      <c r="Y321" s="123"/>
      <c r="Z321" s="123" t="s">
        <v>77</v>
      </c>
      <c r="AA321" s="123" t="s">
        <v>67</v>
      </c>
      <c r="AB321" s="123"/>
      <c r="AC321" s="123"/>
      <c r="AD321" s="123"/>
      <c r="AE321" s="124"/>
      <c r="AF321" s="123"/>
      <c r="AG321" s="123"/>
      <c r="AH321" s="123"/>
      <c r="AI321" s="123"/>
      <c r="AJ321" s="123"/>
      <c r="AK321" s="123"/>
      <c r="AL321" s="123"/>
      <c r="AM321" s="123"/>
      <c r="AN321" s="123"/>
      <c r="AO321" s="123"/>
      <c r="AP321" s="123"/>
      <c r="AQ321" s="123"/>
      <c r="AR321" s="123"/>
      <c r="AS321" s="123"/>
      <c r="AT321" s="123"/>
      <c r="AU321" s="123"/>
      <c r="AV321" s="123"/>
      <c r="AW321" s="123"/>
      <c r="AX321" s="123"/>
      <c r="AY321" s="123"/>
      <c r="AZ321" s="123"/>
      <c r="BA321" s="123"/>
      <c r="BB321" s="123"/>
      <c r="BC321" s="123"/>
      <c r="BD321" s="123"/>
      <c r="BE321" s="123"/>
      <c r="BF321" s="123"/>
      <c r="BG321" s="123"/>
      <c r="BH321" s="123"/>
      <c r="BI321" s="123" t="s">
        <v>80</v>
      </c>
      <c r="BJ321" s="123" t="s">
        <v>87</v>
      </c>
      <c r="BK321" s="123" t="s">
        <v>586</v>
      </c>
      <c r="BL321" s="123"/>
    </row>
    <row r="322" spans="1:64" s="119" customFormat="1" ht="44.25" x14ac:dyDescent="0.8">
      <c r="A322" s="117">
        <v>321</v>
      </c>
      <c r="B322" s="118">
        <v>23404693</v>
      </c>
      <c r="C322" s="118" t="s">
        <v>21</v>
      </c>
      <c r="D322" s="118">
        <v>2013</v>
      </c>
      <c r="E322" s="118" t="s">
        <v>434</v>
      </c>
      <c r="F322" s="118" t="s">
        <v>6</v>
      </c>
      <c r="G322" s="118" t="s">
        <v>120</v>
      </c>
      <c r="H322" s="119" t="s">
        <v>62</v>
      </c>
      <c r="I322" s="119" t="s">
        <v>112</v>
      </c>
      <c r="J322" s="119">
        <v>78</v>
      </c>
      <c r="L322" s="119">
        <v>-35.799999999999997</v>
      </c>
      <c r="M322" s="119" t="s">
        <v>127</v>
      </c>
      <c r="N322" s="119" t="s">
        <v>99</v>
      </c>
      <c r="O322" s="119" t="s">
        <v>1143</v>
      </c>
      <c r="P322" s="119" t="s">
        <v>87</v>
      </c>
      <c r="R322" s="119" t="s">
        <v>120</v>
      </c>
      <c r="U322" s="119" t="s">
        <v>1144</v>
      </c>
      <c r="Z322" s="119" t="s">
        <v>77</v>
      </c>
      <c r="AA322" s="119" t="s">
        <v>73</v>
      </c>
      <c r="AB322" s="119">
        <v>1</v>
      </c>
      <c r="AC322" s="119">
        <v>5.7</v>
      </c>
      <c r="AD322" s="119">
        <v>0.4</v>
      </c>
      <c r="AE322" s="120">
        <f t="shared" si="61"/>
        <v>92.982456140350877</v>
      </c>
      <c r="BI322" s="119" t="s">
        <v>123</v>
      </c>
      <c r="BJ322" s="119" t="s">
        <v>638</v>
      </c>
      <c r="BK322" s="119" t="s">
        <v>1145</v>
      </c>
    </row>
    <row r="323" spans="1:64" s="119" customFormat="1" ht="44.25" x14ac:dyDescent="0.8">
      <c r="A323" s="117">
        <v>322</v>
      </c>
      <c r="B323" s="118">
        <v>31971195</v>
      </c>
      <c r="C323" s="118" t="s">
        <v>11</v>
      </c>
      <c r="D323" s="118">
        <v>2020</v>
      </c>
      <c r="E323" s="118" t="s">
        <v>435</v>
      </c>
      <c r="F323" s="118" t="s">
        <v>6</v>
      </c>
      <c r="G323" s="118" t="s">
        <v>120</v>
      </c>
      <c r="H323" s="119" t="s">
        <v>68</v>
      </c>
      <c r="I323" s="119" t="s">
        <v>79</v>
      </c>
      <c r="J323" s="119" t="s">
        <v>1147</v>
      </c>
      <c r="L323" s="119">
        <v>-31.4</v>
      </c>
      <c r="M323" s="119" t="s">
        <v>64</v>
      </c>
      <c r="N323" s="119" t="s">
        <v>672</v>
      </c>
      <c r="O323" s="119" t="s">
        <v>1146</v>
      </c>
      <c r="P323" s="119" t="s">
        <v>87</v>
      </c>
      <c r="R323" s="119" t="s">
        <v>120</v>
      </c>
      <c r="U323" s="119" t="s">
        <v>1148</v>
      </c>
      <c r="W323" s="119">
        <v>12.5</v>
      </c>
      <c r="Z323" s="119" t="s">
        <v>66</v>
      </c>
      <c r="AA323" s="119" t="s">
        <v>73</v>
      </c>
      <c r="AB323" s="119">
        <v>1</v>
      </c>
      <c r="AC323" s="119">
        <v>6.15</v>
      </c>
      <c r="AD323" s="119">
        <v>0.24</v>
      </c>
      <c r="AE323" s="120">
        <f t="shared" si="61"/>
        <v>96.097560975609753</v>
      </c>
      <c r="AF323" s="119">
        <v>12.5</v>
      </c>
      <c r="AI323" s="119">
        <v>2.11</v>
      </c>
      <c r="AJ323" s="120">
        <f t="shared" ref="AJ323" si="62">(AI323*100)/AF323</f>
        <v>16.88</v>
      </c>
      <c r="AK323" s="119">
        <v>20.34</v>
      </c>
      <c r="AL323" s="120">
        <f t="shared" ref="AL323" si="63">(AK323*100)/AF323</f>
        <v>162.72</v>
      </c>
      <c r="AM323" s="119">
        <v>11.11</v>
      </c>
      <c r="AN323" s="120">
        <f t="shared" ref="AN323" si="64">(AM323*100)/AF323</f>
        <v>88.88</v>
      </c>
      <c r="AO323" s="119">
        <v>4.3600000000000003</v>
      </c>
      <c r="AP323" s="120">
        <f t="shared" ref="AP323" si="65">(AO323*100)/AF323</f>
        <v>34.880000000000003</v>
      </c>
      <c r="AS323" s="119">
        <v>6.41</v>
      </c>
      <c r="AT323" s="120">
        <f t="shared" ref="AT323" si="66">(AS323*100)/AF323</f>
        <v>51.28</v>
      </c>
      <c r="BC323" s="119">
        <v>162.69999999999999</v>
      </c>
      <c r="BD323" s="119" t="s">
        <v>85</v>
      </c>
      <c r="BE323" s="119">
        <v>88.9</v>
      </c>
      <c r="BF323" s="119" t="s">
        <v>544</v>
      </c>
      <c r="BG323" s="119">
        <v>51.3</v>
      </c>
      <c r="BH323" s="119" t="s">
        <v>553</v>
      </c>
      <c r="BI323" s="119" t="s">
        <v>122</v>
      </c>
      <c r="BJ323" s="119" t="s">
        <v>638</v>
      </c>
      <c r="BK323" s="119" t="s">
        <v>1020</v>
      </c>
    </row>
    <row r="324" spans="1:64" x14ac:dyDescent="0.8">
      <c r="L324" s="116"/>
    </row>
  </sheetData>
  <dataValidations count="1">
    <dataValidation showInputMessage="1" showErrorMessage="1" sqref="Q2:Q318" xr:uid="{D94532F1-F1DB-4CD2-9C03-0C8111EB492E}"/>
  </dataValidation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000-000005000000}">
          <x14:formula1>
            <xm:f>Sheet1!$G$2:$G$17</xm:f>
          </x14:formula1>
          <xm:sqref>AB2:AB323</xm:sqref>
        </x14:dataValidation>
        <x14:dataValidation type="list" showInputMessage="1" showErrorMessage="1" xr:uid="{7E1D13E9-F2FC-45E1-8896-99D6DD34A65C}">
          <x14:formula1>
            <xm:f>Sheet1!$K$2:$K$4</xm:f>
          </x14:formula1>
          <xm:sqref>BI324:BI399</xm:sqref>
        </x14:dataValidation>
        <x14:dataValidation type="list" allowBlank="1" showInputMessage="1" showErrorMessage="1" xr:uid="{00000000-0002-0000-0000-000002000000}">
          <x14:formula1>
            <xm:f>Sheet1!$C$2:$C$6</xm:f>
          </x14:formula1>
          <xm:sqref>M317:M318</xm:sqref>
        </x14:dataValidation>
        <x14:dataValidation type="list" showInputMessage="1" showErrorMessage="1" xr:uid="{84C2B6DB-6843-45C9-98A9-C2D227E053CE}">
          <x14:formula1>
            <xm:f>Sheet1!$L$2:$L$5</xm:f>
          </x14:formula1>
          <xm:sqref>BL3:BL4</xm:sqref>
        </x14:dataValidation>
        <x14:dataValidation type="list" allowBlank="1" showInputMessage="1" showErrorMessage="1" xr:uid="{9DFB267F-668C-4944-A986-BA6AD01AD425}">
          <x14:formula1>
            <xm:f>Sheet1!$H$2:$H$12</xm:f>
          </x14:formula1>
          <xm:sqref>BJ324:BJ1048576</xm:sqref>
        </x14:dataValidation>
        <x14:dataValidation type="list" allowBlank="1" showInputMessage="1" showErrorMessage="1" xr:uid="{69F1045E-63B5-4070-9FD8-17AEC9363DD4}">
          <x14:formula1>
            <xm:f>Sheet1!$J$2:$J$8</xm:f>
          </x14:formula1>
          <xm:sqref>P2:P323</xm:sqref>
        </x14:dataValidation>
        <x14:dataValidation type="list" allowBlank="1" showInputMessage="1" showErrorMessage="1" xr:uid="{C3C785E5-E651-40A6-824B-8B5EBAF821FC}">
          <x14:formula1>
            <xm:f>Sheet1!$C$2:$C$8</xm:f>
          </x14:formula1>
          <xm:sqref>M319:M323 M2:M316</xm:sqref>
        </x14:dataValidation>
        <x14:dataValidation type="list" allowBlank="1" showInputMessage="1" showErrorMessage="1" xr:uid="{6488E20D-ABC0-4C8D-B9FC-6A98272788E7}">
          <x14:formula1>
            <xm:f>Sheet1!$A$2:$A$4</xm:f>
          </x14:formula1>
          <xm:sqref>H2:H1048576</xm:sqref>
        </x14:dataValidation>
        <x14:dataValidation type="list" showInputMessage="1" showErrorMessage="1" xr:uid="{69C8237C-8ECC-4F9E-86C2-F72CE15E30DE}">
          <x14:formula1>
            <xm:f>Sheet1!$K$2:$K$7</xm:f>
          </x14:formula1>
          <xm:sqref>BI2:BI323</xm:sqref>
        </x14:dataValidation>
        <x14:dataValidation type="list" allowBlank="1" showInputMessage="1" showErrorMessage="1" xr:uid="{D4F5C44B-F7DC-44BC-AE63-F47C28EC15EB}">
          <x14:formula1>
            <xm:f>Sheet1!$E$2:$E$9</xm:f>
          </x14:formula1>
          <xm:sqref>Z2:Z1048576</xm:sqref>
        </x14:dataValidation>
        <x14:dataValidation type="list" allowBlank="1" showInputMessage="1" showErrorMessage="1" xr:uid="{00000000-0002-0000-0000-000001000000}">
          <x14:formula1>
            <xm:f>Sheet1!$B$2:$B$16</xm:f>
          </x14:formula1>
          <xm:sqref>I2:I323</xm:sqref>
        </x14:dataValidation>
        <x14:dataValidation type="list" allowBlank="1" showInputMessage="1" showErrorMessage="1" xr:uid="{B33C81C9-EE14-4132-BF4D-D22EAC78A4CE}">
          <x14:formula1>
            <xm:f>Sheet1!$L$2:$L$69</xm:f>
          </x14:formula1>
          <xm:sqref>BL5:BL6 BK2:BK1048576</xm:sqref>
        </x14:dataValidation>
        <x14:dataValidation type="list" allowBlank="1" showInputMessage="1" showErrorMessage="1" xr:uid="{00000000-0002-0000-0000-000004000000}">
          <x14:formula1>
            <xm:f>Sheet1!$F$2:$F$17</xm:f>
          </x14:formula1>
          <xm:sqref>AA2:AA323</xm:sqref>
        </x14:dataValidation>
        <x14:dataValidation type="list" allowBlank="1" showInputMessage="1" showErrorMessage="1" xr:uid="{52168C91-7427-42E4-8F91-86AB74542CBA}">
          <x14:formula1>
            <xm:f>Sheet1!$H$2:$H$50</xm:f>
          </x14:formula1>
          <xm:sqref>BJ2:BJ323</xm:sqref>
        </x14:dataValidation>
        <x14:dataValidation type="list" allowBlank="1" showInputMessage="1" showErrorMessage="1" xr:uid="{A42B03B6-00F7-47D6-8775-0BF7AB87F183}">
          <x14:formula1>
            <xm:f>Sheet1!$I$2:$I$9</xm:f>
          </x14:formula1>
          <xm:sqref>R2:R323</xm:sqref>
        </x14:dataValidation>
        <x14:dataValidation type="list" allowBlank="1" showInputMessage="1" showErrorMessage="1" xr:uid="{42ACA9A4-BE3C-43C6-BA83-BA64D91E52A8}">
          <x14:formula1>
            <xm:f>Sheet1!$D$2:$D$22</xm:f>
          </x14:formula1>
          <xm:sqref>N2:N323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9"/>
  <sheetViews>
    <sheetView topLeftCell="C1" zoomScale="80" zoomScaleNormal="80" workbookViewId="0">
      <selection activeCell="H9" sqref="H9"/>
    </sheetView>
  </sheetViews>
  <sheetFormatPr defaultColWidth="11.25" defaultRowHeight="16" x14ac:dyDescent="0.8"/>
  <cols>
    <col min="1" max="1" width="17.5" bestFit="1" customWidth="1"/>
    <col min="2" max="2" width="19.25" bestFit="1" customWidth="1"/>
    <col min="4" max="4" width="16.25" bestFit="1" customWidth="1"/>
    <col min="5" max="5" width="31.75" bestFit="1" customWidth="1"/>
    <col min="7" max="7" width="16.625" bestFit="1" customWidth="1"/>
    <col min="8" max="8" width="36.25" bestFit="1" customWidth="1"/>
    <col min="10" max="10" width="18.625" bestFit="1" customWidth="1"/>
    <col min="11" max="11" width="23.25" bestFit="1" customWidth="1"/>
    <col min="12" max="12" width="47.5" customWidth="1"/>
    <col min="16" max="16" width="20.875" bestFit="1" customWidth="1"/>
  </cols>
  <sheetData>
    <row r="1" spans="1:12" x14ac:dyDescent="0.8">
      <c r="A1" t="s">
        <v>45</v>
      </c>
      <c r="B1" t="s">
        <v>46</v>
      </c>
      <c r="C1" t="s">
        <v>49</v>
      </c>
      <c r="D1" t="s">
        <v>51</v>
      </c>
      <c r="E1" t="s">
        <v>59</v>
      </c>
      <c r="F1" t="s">
        <v>60</v>
      </c>
      <c r="G1" t="s">
        <v>61</v>
      </c>
      <c r="H1" t="s">
        <v>123</v>
      </c>
      <c r="I1" t="s">
        <v>113</v>
      </c>
      <c r="J1" t="s">
        <v>104</v>
      </c>
      <c r="K1" t="s">
        <v>124</v>
      </c>
      <c r="L1" t="s">
        <v>135</v>
      </c>
    </row>
    <row r="2" spans="1:12" x14ac:dyDescent="0.8">
      <c r="A2" t="s">
        <v>62</v>
      </c>
      <c r="B2" t="s">
        <v>63</v>
      </c>
      <c r="C2" t="s">
        <v>64</v>
      </c>
      <c r="D2" s="1" t="s">
        <v>65</v>
      </c>
      <c r="E2" t="s">
        <v>66</v>
      </c>
      <c r="F2" t="s">
        <v>67</v>
      </c>
      <c r="G2">
        <v>1</v>
      </c>
      <c r="H2" t="s">
        <v>117</v>
      </c>
      <c r="I2" t="s">
        <v>65</v>
      </c>
      <c r="J2" t="s">
        <v>97</v>
      </c>
      <c r="K2" t="s">
        <v>121</v>
      </c>
      <c r="L2" t="s">
        <v>608</v>
      </c>
    </row>
    <row r="3" spans="1:12" x14ac:dyDescent="0.8">
      <c r="A3" t="s">
        <v>68</v>
      </c>
      <c r="B3" t="s">
        <v>69</v>
      </c>
      <c r="C3" t="s">
        <v>70</v>
      </c>
      <c r="D3" s="1" t="s">
        <v>71</v>
      </c>
      <c r="E3" t="s">
        <v>72</v>
      </c>
      <c r="F3" t="s">
        <v>73</v>
      </c>
      <c r="G3">
        <v>2</v>
      </c>
      <c r="H3" t="s">
        <v>114</v>
      </c>
      <c r="I3" t="s">
        <v>119</v>
      </c>
      <c r="J3" t="s">
        <v>1468</v>
      </c>
      <c r="K3" t="s">
        <v>123</v>
      </c>
      <c r="L3" t="s">
        <v>607</v>
      </c>
    </row>
    <row r="4" spans="1:12" x14ac:dyDescent="0.8">
      <c r="A4" t="s">
        <v>939</v>
      </c>
      <c r="B4" t="s">
        <v>74</v>
      </c>
      <c r="C4" t="s">
        <v>75</v>
      </c>
      <c r="D4" s="1" t="s">
        <v>76</v>
      </c>
      <c r="E4" t="s">
        <v>77</v>
      </c>
      <c r="F4" t="s">
        <v>78</v>
      </c>
      <c r="G4">
        <v>3</v>
      </c>
      <c r="H4" t="s">
        <v>115</v>
      </c>
      <c r="I4" t="s">
        <v>120</v>
      </c>
      <c r="J4" t="s">
        <v>1467</v>
      </c>
      <c r="K4" t="s">
        <v>122</v>
      </c>
      <c r="L4" t="s">
        <v>137</v>
      </c>
    </row>
    <row r="5" spans="1:12" x14ac:dyDescent="0.8">
      <c r="B5" t="s">
        <v>79</v>
      </c>
      <c r="C5" t="s">
        <v>107</v>
      </c>
      <c r="D5" s="1" t="s">
        <v>81</v>
      </c>
      <c r="E5" t="s">
        <v>82</v>
      </c>
      <c r="F5" t="s">
        <v>83</v>
      </c>
      <c r="G5">
        <v>4</v>
      </c>
      <c r="H5" t="s">
        <v>634</v>
      </c>
      <c r="I5" t="s">
        <v>134</v>
      </c>
      <c r="J5" t="s">
        <v>81</v>
      </c>
      <c r="K5" t="s">
        <v>664</v>
      </c>
      <c r="L5" s="32" t="s">
        <v>577</v>
      </c>
    </row>
    <row r="6" spans="1:12" x14ac:dyDescent="0.8">
      <c r="B6" t="s">
        <v>84</v>
      </c>
      <c r="C6" t="s">
        <v>127</v>
      </c>
      <c r="D6" s="1" t="s">
        <v>622</v>
      </c>
      <c r="E6" t="s">
        <v>131</v>
      </c>
      <c r="F6" t="s">
        <v>85</v>
      </c>
      <c r="G6">
        <v>5</v>
      </c>
      <c r="H6" t="s">
        <v>126</v>
      </c>
      <c r="I6" t="s">
        <v>629</v>
      </c>
      <c r="J6" t="s">
        <v>632</v>
      </c>
      <c r="K6" t="s">
        <v>135</v>
      </c>
      <c r="L6" s="32" t="s">
        <v>578</v>
      </c>
    </row>
    <row r="7" spans="1:12" x14ac:dyDescent="0.8">
      <c r="B7" t="s">
        <v>86</v>
      </c>
      <c r="C7" t="s">
        <v>658</v>
      </c>
      <c r="D7" s="1" t="s">
        <v>87</v>
      </c>
      <c r="E7" t="s">
        <v>1127</v>
      </c>
      <c r="F7" t="s">
        <v>88</v>
      </c>
      <c r="G7">
        <v>6</v>
      </c>
      <c r="H7" t="s">
        <v>132</v>
      </c>
      <c r="I7" t="s">
        <v>1466</v>
      </c>
      <c r="J7" t="s">
        <v>80</v>
      </c>
      <c r="K7" t="s">
        <v>80</v>
      </c>
      <c r="L7" s="32" t="s">
        <v>579</v>
      </c>
    </row>
    <row r="8" spans="1:12" x14ac:dyDescent="0.8">
      <c r="B8" t="s">
        <v>89</v>
      </c>
      <c r="C8" t="s">
        <v>80</v>
      </c>
      <c r="D8" s="1" t="s">
        <v>97</v>
      </c>
      <c r="E8" t="s">
        <v>671</v>
      </c>
      <c r="F8" t="s">
        <v>90</v>
      </c>
      <c r="G8">
        <v>7</v>
      </c>
      <c r="H8" t="s">
        <v>548</v>
      </c>
      <c r="I8" t="s">
        <v>80</v>
      </c>
      <c r="J8" t="s">
        <v>87</v>
      </c>
      <c r="L8" s="32" t="s">
        <v>580</v>
      </c>
    </row>
    <row r="9" spans="1:12" x14ac:dyDescent="0.8">
      <c r="B9" t="s">
        <v>91</v>
      </c>
      <c r="D9" s="1" t="s">
        <v>98</v>
      </c>
      <c r="E9" t="s">
        <v>80</v>
      </c>
      <c r="F9" t="s">
        <v>92</v>
      </c>
      <c r="G9">
        <v>8</v>
      </c>
      <c r="H9" t="s">
        <v>546</v>
      </c>
      <c r="L9" s="32" t="s">
        <v>581</v>
      </c>
    </row>
    <row r="10" spans="1:12" x14ac:dyDescent="0.8">
      <c r="B10" t="s">
        <v>112</v>
      </c>
      <c r="D10" s="1" t="s">
        <v>1470</v>
      </c>
      <c r="F10" t="s">
        <v>93</v>
      </c>
      <c r="G10">
        <v>9</v>
      </c>
      <c r="H10" t="s">
        <v>547</v>
      </c>
      <c r="L10" s="32" t="s">
        <v>582</v>
      </c>
    </row>
    <row r="11" spans="1:12" x14ac:dyDescent="0.8">
      <c r="B11" t="s">
        <v>1168</v>
      </c>
      <c r="D11" s="1" t="s">
        <v>99</v>
      </c>
      <c r="F11" t="s">
        <v>94</v>
      </c>
      <c r="G11">
        <v>10</v>
      </c>
      <c r="H11" t="s">
        <v>549</v>
      </c>
      <c r="L11" s="32" t="s">
        <v>609</v>
      </c>
    </row>
    <row r="12" spans="1:12" x14ac:dyDescent="0.8">
      <c r="B12" t="s">
        <v>940</v>
      </c>
      <c r="D12" s="1" t="s">
        <v>100</v>
      </c>
      <c r="F12" t="s">
        <v>626</v>
      </c>
      <c r="G12">
        <v>11</v>
      </c>
      <c r="H12" s="32" t="s">
        <v>574</v>
      </c>
      <c r="L12" s="32" t="s">
        <v>583</v>
      </c>
    </row>
    <row r="13" spans="1:12" x14ac:dyDescent="0.8">
      <c r="B13" t="s">
        <v>1232</v>
      </c>
      <c r="D13" s="1" t="s">
        <v>101</v>
      </c>
      <c r="F13" t="s">
        <v>653</v>
      </c>
      <c r="G13">
        <v>12</v>
      </c>
      <c r="H13" s="32" t="s">
        <v>560</v>
      </c>
      <c r="L13" s="32" t="s">
        <v>584</v>
      </c>
    </row>
    <row r="14" spans="1:12" x14ac:dyDescent="0.8">
      <c r="B14" t="s">
        <v>1263</v>
      </c>
      <c r="D14" s="1" t="s">
        <v>102</v>
      </c>
      <c r="F14" t="s">
        <v>86</v>
      </c>
      <c r="G14">
        <v>13</v>
      </c>
      <c r="H14" s="32" t="s">
        <v>561</v>
      </c>
      <c r="L14" s="32" t="s">
        <v>687</v>
      </c>
    </row>
    <row r="15" spans="1:12" x14ac:dyDescent="0.8">
      <c r="B15" t="s">
        <v>1417</v>
      </c>
      <c r="D15" s="1" t="s">
        <v>105</v>
      </c>
      <c r="F15" t="s">
        <v>1449</v>
      </c>
      <c r="G15">
        <v>14</v>
      </c>
      <c r="H15" s="32" t="s">
        <v>562</v>
      </c>
      <c r="L15" s="32" t="s">
        <v>688</v>
      </c>
    </row>
    <row r="16" spans="1:12" x14ac:dyDescent="0.8">
      <c r="B16" t="s">
        <v>80</v>
      </c>
      <c r="D16" s="1" t="s">
        <v>103</v>
      </c>
      <c r="F16" t="s">
        <v>87</v>
      </c>
      <c r="G16">
        <v>15</v>
      </c>
      <c r="H16" s="32" t="s">
        <v>563</v>
      </c>
      <c r="L16" s="32" t="s">
        <v>585</v>
      </c>
    </row>
    <row r="17" spans="4:12" ht="32" x14ac:dyDescent="0.8">
      <c r="D17" s="1" t="s">
        <v>672</v>
      </c>
      <c r="F17" t="s">
        <v>80</v>
      </c>
      <c r="G17" t="s">
        <v>95</v>
      </c>
      <c r="H17" s="32" t="s">
        <v>576</v>
      </c>
      <c r="L17" s="32" t="s">
        <v>586</v>
      </c>
    </row>
    <row r="18" spans="4:12" ht="32" x14ac:dyDescent="0.8">
      <c r="D18" s="1" t="s">
        <v>1353</v>
      </c>
      <c r="H18" s="32" t="s">
        <v>564</v>
      </c>
      <c r="L18" s="32" t="s">
        <v>587</v>
      </c>
    </row>
    <row r="19" spans="4:12" x14ac:dyDescent="0.8">
      <c r="D19" s="1" t="s">
        <v>1424</v>
      </c>
      <c r="H19" s="32" t="s">
        <v>547</v>
      </c>
      <c r="L19" s="32" t="s">
        <v>588</v>
      </c>
    </row>
    <row r="20" spans="4:12" x14ac:dyDescent="0.8">
      <c r="D20" s="1" t="s">
        <v>1436</v>
      </c>
      <c r="H20" s="32" t="s">
        <v>565</v>
      </c>
      <c r="L20" s="32" t="s">
        <v>589</v>
      </c>
    </row>
    <row r="21" spans="4:12" x14ac:dyDescent="0.8">
      <c r="D21" s="1" t="s">
        <v>1469</v>
      </c>
      <c r="H21" s="32" t="s">
        <v>566</v>
      </c>
      <c r="L21" s="32" t="s">
        <v>590</v>
      </c>
    </row>
    <row r="22" spans="4:12" x14ac:dyDescent="0.8">
      <c r="D22" s="1" t="s">
        <v>80</v>
      </c>
      <c r="H22" s="32" t="s">
        <v>567</v>
      </c>
      <c r="L22" s="32" t="s">
        <v>591</v>
      </c>
    </row>
    <row r="23" spans="4:12" ht="32" x14ac:dyDescent="0.8">
      <c r="H23" s="32" t="s">
        <v>568</v>
      </c>
      <c r="L23" s="32" t="s">
        <v>592</v>
      </c>
    </row>
    <row r="24" spans="4:12" x14ac:dyDescent="0.8">
      <c r="H24" s="32" t="s">
        <v>569</v>
      </c>
      <c r="L24" s="32" t="s">
        <v>593</v>
      </c>
    </row>
    <row r="25" spans="4:12" x14ac:dyDescent="0.8">
      <c r="H25" s="32" t="s">
        <v>575</v>
      </c>
      <c r="L25" s="32" t="s">
        <v>594</v>
      </c>
    </row>
    <row r="26" spans="4:12" ht="32" x14ac:dyDescent="0.8">
      <c r="H26" s="32" t="s">
        <v>570</v>
      </c>
      <c r="L26" s="32" t="s">
        <v>595</v>
      </c>
    </row>
    <row r="27" spans="4:12" ht="32" x14ac:dyDescent="0.8">
      <c r="H27" s="32" t="s">
        <v>571</v>
      </c>
      <c r="L27" s="32" t="s">
        <v>596</v>
      </c>
    </row>
    <row r="28" spans="4:12" ht="32" x14ac:dyDescent="0.8">
      <c r="H28" s="32" t="s">
        <v>572</v>
      </c>
      <c r="L28" s="32" t="s">
        <v>597</v>
      </c>
    </row>
    <row r="29" spans="4:12" x14ac:dyDescent="0.8">
      <c r="H29" s="32" t="s">
        <v>573</v>
      </c>
      <c r="L29" s="32" t="s">
        <v>598</v>
      </c>
    </row>
    <row r="30" spans="4:12" x14ac:dyDescent="0.8">
      <c r="H30" s="32" t="s">
        <v>642</v>
      </c>
      <c r="L30" s="32" t="s">
        <v>599</v>
      </c>
    </row>
    <row r="31" spans="4:12" x14ac:dyDescent="0.8">
      <c r="H31" s="32" t="s">
        <v>638</v>
      </c>
      <c r="L31" s="32" t="s">
        <v>600</v>
      </c>
    </row>
    <row r="32" spans="4:12" ht="32" x14ac:dyDescent="0.8">
      <c r="H32" s="32" t="s">
        <v>643</v>
      </c>
      <c r="L32" s="32" t="s">
        <v>601</v>
      </c>
    </row>
    <row r="33" spans="8:12" ht="32" x14ac:dyDescent="0.8">
      <c r="H33" s="32" t="s">
        <v>648</v>
      </c>
      <c r="L33" s="32" t="s">
        <v>602</v>
      </c>
    </row>
    <row r="34" spans="8:12" ht="32" x14ac:dyDescent="0.8">
      <c r="H34" s="32" t="s">
        <v>654</v>
      </c>
      <c r="L34" s="32" t="s">
        <v>603</v>
      </c>
    </row>
    <row r="35" spans="8:12" ht="32" x14ac:dyDescent="0.8">
      <c r="H35" s="32" t="s">
        <v>657</v>
      </c>
      <c r="L35" s="32" t="s">
        <v>604</v>
      </c>
    </row>
    <row r="36" spans="8:12" x14ac:dyDescent="0.8">
      <c r="H36" s="32" t="s">
        <v>683</v>
      </c>
      <c r="L36" s="32" t="s">
        <v>605</v>
      </c>
    </row>
    <row r="37" spans="8:12" x14ac:dyDescent="0.8">
      <c r="H37" s="32" t="s">
        <v>692</v>
      </c>
      <c r="L37" s="32" t="s">
        <v>606</v>
      </c>
    </row>
    <row r="38" spans="8:12" x14ac:dyDescent="0.8">
      <c r="H38" s="32" t="s">
        <v>894</v>
      </c>
      <c r="L38" s="32" t="s">
        <v>610</v>
      </c>
    </row>
    <row r="39" spans="8:12" x14ac:dyDescent="0.8">
      <c r="H39" s="32" t="s">
        <v>906</v>
      </c>
      <c r="L39" s="32" t="s">
        <v>646</v>
      </c>
    </row>
    <row r="40" spans="8:12" x14ac:dyDescent="0.8">
      <c r="H40" s="32" t="s">
        <v>931</v>
      </c>
      <c r="L40" s="32" t="s">
        <v>689</v>
      </c>
    </row>
    <row r="41" spans="8:12" x14ac:dyDescent="0.8">
      <c r="H41" s="32" t="s">
        <v>1048</v>
      </c>
      <c r="L41" s="32" t="s">
        <v>893</v>
      </c>
    </row>
    <row r="42" spans="8:12" x14ac:dyDescent="0.8">
      <c r="H42" s="32" t="s">
        <v>1131</v>
      </c>
      <c r="L42" s="32" t="s">
        <v>901</v>
      </c>
    </row>
    <row r="43" spans="8:12" x14ac:dyDescent="0.8">
      <c r="H43" s="32" t="s">
        <v>1229</v>
      </c>
      <c r="L43" s="32" t="s">
        <v>914</v>
      </c>
    </row>
    <row r="44" spans="8:12" ht="32" x14ac:dyDescent="0.8">
      <c r="H44" s="32" t="s">
        <v>1248</v>
      </c>
      <c r="L44" s="32" t="s">
        <v>924</v>
      </c>
    </row>
    <row r="45" spans="8:12" ht="32" x14ac:dyDescent="0.8">
      <c r="H45" s="32" t="s">
        <v>1285</v>
      </c>
      <c r="L45" s="32" t="s">
        <v>956</v>
      </c>
    </row>
    <row r="46" spans="8:12" x14ac:dyDescent="0.8">
      <c r="H46" s="32" t="s">
        <v>586</v>
      </c>
      <c r="L46" s="32" t="s">
        <v>960</v>
      </c>
    </row>
    <row r="47" spans="8:12" x14ac:dyDescent="0.8">
      <c r="H47" s="32" t="s">
        <v>1369</v>
      </c>
      <c r="L47" s="32" t="s">
        <v>979</v>
      </c>
    </row>
    <row r="48" spans="8:12" x14ac:dyDescent="0.8">
      <c r="H48" s="32" t="s">
        <v>1454</v>
      </c>
      <c r="L48" s="32" t="s">
        <v>982</v>
      </c>
    </row>
    <row r="49" spans="8:12" x14ac:dyDescent="0.8">
      <c r="H49" s="32" t="s">
        <v>80</v>
      </c>
      <c r="L49" s="32" t="s">
        <v>1006</v>
      </c>
    </row>
    <row r="50" spans="8:12" x14ac:dyDescent="0.8">
      <c r="H50" s="32" t="s">
        <v>87</v>
      </c>
      <c r="L50" s="32" t="s">
        <v>1017</v>
      </c>
    </row>
    <row r="51" spans="8:12" x14ac:dyDescent="0.8">
      <c r="L51" s="32" t="s">
        <v>1020</v>
      </c>
    </row>
    <row r="52" spans="8:12" x14ac:dyDescent="0.8">
      <c r="L52" s="32" t="s">
        <v>1035</v>
      </c>
    </row>
    <row r="53" spans="8:12" x14ac:dyDescent="0.8">
      <c r="L53" s="32" t="s">
        <v>1055</v>
      </c>
    </row>
    <row r="54" spans="8:12" x14ac:dyDescent="0.8">
      <c r="L54" s="32" t="s">
        <v>1072</v>
      </c>
    </row>
    <row r="55" spans="8:12" x14ac:dyDescent="0.8">
      <c r="L55" s="32" t="s">
        <v>114</v>
      </c>
    </row>
    <row r="56" spans="8:12" x14ac:dyDescent="0.8">
      <c r="L56" s="32" t="s">
        <v>1099</v>
      </c>
    </row>
    <row r="57" spans="8:12" x14ac:dyDescent="0.8">
      <c r="L57" s="32" t="s">
        <v>1106</v>
      </c>
    </row>
    <row r="58" spans="8:12" x14ac:dyDescent="0.8">
      <c r="L58" s="32" t="s">
        <v>1133</v>
      </c>
    </row>
    <row r="59" spans="8:12" x14ac:dyDescent="0.8">
      <c r="L59" s="32" t="s">
        <v>1145</v>
      </c>
    </row>
    <row r="60" spans="8:12" x14ac:dyDescent="0.8">
      <c r="L60" s="32" t="s">
        <v>1161</v>
      </c>
    </row>
    <row r="61" spans="8:12" x14ac:dyDescent="0.8">
      <c r="L61" s="32" t="s">
        <v>582</v>
      </c>
    </row>
    <row r="62" spans="8:12" x14ac:dyDescent="0.8">
      <c r="L62" s="32" t="s">
        <v>1264</v>
      </c>
    </row>
    <row r="63" spans="8:12" x14ac:dyDescent="0.8">
      <c r="L63" s="32" t="s">
        <v>1271</v>
      </c>
    </row>
    <row r="64" spans="8:12" x14ac:dyDescent="0.8">
      <c r="L64" s="32" t="s">
        <v>1350</v>
      </c>
    </row>
    <row r="65" spans="12:12" x14ac:dyDescent="0.8">
      <c r="L65" s="32" t="s">
        <v>1393</v>
      </c>
    </row>
    <row r="66" spans="12:12" x14ac:dyDescent="0.8">
      <c r="L66" s="32" t="s">
        <v>1418</v>
      </c>
    </row>
    <row r="67" spans="12:12" x14ac:dyDescent="0.8">
      <c r="L67" s="32" t="s">
        <v>1447</v>
      </c>
    </row>
    <row r="68" spans="12:12" x14ac:dyDescent="0.8">
      <c r="L68" s="32" t="s">
        <v>80</v>
      </c>
    </row>
    <row r="69" spans="12:12" x14ac:dyDescent="0.8">
      <c r="L69" s="32" t="s">
        <v>87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FFA4D6573F0A4E92404B9AAD49582B" ma:contentTypeVersion="9" ma:contentTypeDescription="Criar um novo documento." ma:contentTypeScope="" ma:versionID="173623999c97fb72e2d2e4d4bb67f39c">
  <xsd:schema xmlns:xsd="http://www.w3.org/2001/XMLSchema" xmlns:xs="http://www.w3.org/2001/XMLSchema" xmlns:p="http://schemas.microsoft.com/office/2006/metadata/properties" xmlns:ns3="416706ec-5ae4-4bb8-818d-38f22e88eb47" targetNamespace="http://schemas.microsoft.com/office/2006/metadata/properties" ma:root="true" ma:fieldsID="cffc86e096f6fd4c157101bc89be5cdf" ns3:_="">
    <xsd:import namespace="416706ec-5ae4-4bb8-818d-38f22e88eb4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706ec-5ae4-4bb8-818d-38f22e88eb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9EE71-A469-4BC3-B9A5-714AFCBBE1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378502-9728-4F41-93F5-70D8975D3CCC}">
  <ds:schemaRefs>
    <ds:schemaRef ds:uri="http://schemas.microsoft.com/office/2006/metadata/properties"/>
    <ds:schemaRef ds:uri="416706ec-5ae4-4bb8-818d-38f22e88eb47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4C06E7A-03FD-460B-83C7-2792D6EE41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6706ec-5ae4-4bb8-818d-38f22e88eb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Gold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Rodrigues</dc:creator>
  <cp:lastModifiedBy>João Conde</cp:lastModifiedBy>
  <cp:lastPrinted>2021-02-08T14:34:35Z</cp:lastPrinted>
  <dcterms:created xsi:type="dcterms:W3CDTF">2020-06-22T14:02:27Z</dcterms:created>
  <dcterms:modified xsi:type="dcterms:W3CDTF">2021-10-13T15:29:31Z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0x0101000EFFA4D6573F0A4E92404B9AAD49582B</vt:lpwstr>
  </property>
</Properties>
</file>