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z\Downloads\"/>
    </mc:Choice>
  </mc:AlternateContent>
  <xr:revisionPtr revIDLastSave="0" documentId="8_{E73B7A96-B335-4509-BF66-FB7E92D68E71}" xr6:coauthVersionLast="47" xr6:coauthVersionMax="47" xr10:uidLastSave="{00000000-0000-0000-0000-000000000000}"/>
  <bookViews>
    <workbookView xWindow="-108" yWindow="-108" windowWidth="23256" windowHeight="13896" xr2:uid="{919141B4-8570-4CFC-9DE6-9683679012DF}"/>
  </bookViews>
  <sheets>
    <sheet name="ECDLP_PollardRho-results" sheetId="2" r:id="rId1"/>
    <sheet name="ECDLP_BSGS-results" sheetId="3" r:id="rId2"/>
    <sheet name="ECDLP_Naive-results" sheetId="5" r:id="rId3"/>
  </sheets>
  <definedNames>
    <definedName name="ExternéÚdaje_1" localSheetId="1" hidden="1">'ECDLP_BSGS-results'!$A$1:$CV$10</definedName>
    <definedName name="ExternéÚdaje_1" localSheetId="0" hidden="1">'ECDLP_PollardRho-results'!$A$1:$CV$10</definedName>
    <definedName name="ExternéÚdaje_2" localSheetId="2" hidden="1">'ECDLP_Naive-results'!$A$1:$CV$13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2" i="2" l="1"/>
  <c r="DB13" i="2"/>
  <c r="DB14" i="2"/>
  <c r="DB15" i="2"/>
  <c r="DB16" i="2"/>
  <c r="DB17" i="2"/>
  <c r="DB18" i="2"/>
  <c r="DB19" i="2"/>
  <c r="DB20" i="2"/>
  <c r="DB21" i="2"/>
  <c r="DB11" i="2"/>
  <c r="DB13" i="3"/>
  <c r="DB14" i="3"/>
  <c r="DB15" i="3"/>
  <c r="DB16" i="3"/>
  <c r="DB17" i="3"/>
  <c r="DB18" i="3"/>
  <c r="DB19" i="3"/>
  <c r="DB20" i="3"/>
  <c r="DB21" i="3"/>
  <c r="DB12" i="3"/>
  <c r="DB11" i="3"/>
  <c r="DC3" i="5"/>
  <c r="DC4" i="5"/>
  <c r="DC5" i="5"/>
  <c r="DC6" i="5"/>
  <c r="DC7" i="5"/>
  <c r="DC8" i="5"/>
  <c r="DC9" i="5"/>
  <c r="DC10" i="5"/>
  <c r="DC11" i="5"/>
  <c r="DC12" i="5"/>
  <c r="DC13" i="5"/>
  <c r="DC2" i="5"/>
  <c r="DB13" i="5"/>
  <c r="DB12" i="5"/>
  <c r="DB11" i="5"/>
  <c r="DB10" i="5"/>
  <c r="DB9" i="5"/>
  <c r="DB8" i="5"/>
  <c r="DB7" i="5"/>
  <c r="DB6" i="5"/>
  <c r="DB5" i="5"/>
  <c r="DB4" i="5"/>
  <c r="DB3" i="5"/>
  <c r="DB2" i="5"/>
  <c r="DA3" i="5"/>
  <c r="DA4" i="5"/>
  <c r="DA5" i="5"/>
  <c r="DA6" i="5"/>
  <c r="DA7" i="5"/>
  <c r="DA8" i="5"/>
  <c r="DA9" i="5"/>
  <c r="DA10" i="5"/>
  <c r="DA11" i="5"/>
  <c r="DA12" i="5"/>
  <c r="DA13" i="5"/>
  <c r="DA2" i="5"/>
  <c r="CZ3" i="5"/>
  <c r="CZ4" i="5"/>
  <c r="CZ5" i="5"/>
  <c r="CZ6" i="5"/>
  <c r="CZ7" i="5"/>
  <c r="CZ8" i="5"/>
  <c r="CZ9" i="5"/>
  <c r="CZ10" i="5"/>
  <c r="CZ11" i="5"/>
  <c r="CZ12" i="5"/>
  <c r="CZ13" i="5"/>
  <c r="CZ2" i="5"/>
  <c r="DB3" i="3"/>
  <c r="DB4" i="3"/>
  <c r="DB5" i="3"/>
  <c r="DB6" i="3"/>
  <c r="DB7" i="3"/>
  <c r="DB8" i="3"/>
  <c r="DB9" i="3"/>
  <c r="DB10" i="3"/>
  <c r="DB2" i="3"/>
  <c r="DB2" i="2"/>
  <c r="CZ3" i="3"/>
  <c r="CZ4" i="3"/>
  <c r="CZ5" i="3"/>
  <c r="CZ6" i="3"/>
  <c r="CZ7" i="3"/>
  <c r="CZ8" i="3"/>
  <c r="CZ9" i="3"/>
  <c r="CZ10" i="3"/>
  <c r="CZ2" i="3"/>
  <c r="CY3" i="3"/>
  <c r="CY4" i="3"/>
  <c r="CY5" i="3"/>
  <c r="CY6" i="3"/>
  <c r="CY7" i="3"/>
  <c r="CY8" i="3"/>
  <c r="CY9" i="3"/>
  <c r="CY10" i="3"/>
  <c r="CY2" i="3"/>
  <c r="DB3" i="2"/>
  <c r="DB4" i="2"/>
  <c r="DB5" i="2"/>
  <c r="DB6" i="2"/>
  <c r="DB7" i="2"/>
  <c r="DB8" i="2"/>
  <c r="DB9" i="2"/>
  <c r="DB10" i="2"/>
  <c r="DA10" i="2" l="1"/>
  <c r="DA9" i="2"/>
  <c r="DA8" i="2"/>
  <c r="DA7" i="2"/>
  <c r="DA6" i="2"/>
  <c r="DA5" i="2"/>
  <c r="DA4" i="2"/>
  <c r="DA3" i="2"/>
  <c r="DA2" i="2"/>
  <c r="CZ3" i="2"/>
  <c r="CZ4" i="2"/>
  <c r="CZ5" i="2"/>
  <c r="CZ6" i="2"/>
  <c r="CZ7" i="2"/>
  <c r="CZ8" i="2"/>
  <c r="CZ9" i="2"/>
  <c r="CZ10" i="2"/>
  <c r="CZ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AF155B-A638-4B65-9842-D2D3CE9355E6}" keepAlive="1" name="Dotaz – ECDLP_BSGS-test" description="Pripojenie k dotazu ECDLP_BSGS-test v zošite." type="5" refreshedVersion="8" background="1" saveData="1">
    <dbPr connection="Provider=Microsoft.Mashup.OleDb.1;Data Source=$Workbook$;Location=ECDLP_BSGS-test;Extended Properties=&quot;&quot;" command="SELECT * FROM [ECDLP_BSGS-test]"/>
  </connection>
  <connection id="2" xr16:uid="{073BFF16-AE0A-44DF-9A47-FB07130F1FBA}" keepAlive="1" name="Dotaz – ECDLP_Naive-test" description="Pripojenie k dotazu ECDLP_Naive-test v zošite." type="5" refreshedVersion="0" background="1">
    <dbPr connection="Provider=Microsoft.Mashup.OleDb.1;Data Source=$Workbook$;Location=ECDLP_Naive-test;Extended Properties=&quot;&quot;" command="SELECT * FROM [ECDLP_Naive-test]"/>
  </connection>
  <connection id="3" xr16:uid="{4A26A442-83D9-46B0-80C5-5B4B117A3718}" keepAlive="1" name="Dotaz – ECDLP_Naive-test (2)" description="Pripojenie k dotazu ECDLP_Naive-test (2) v zošite." type="5" refreshedVersion="8" background="1" saveData="1">
    <dbPr connection="Provider=Microsoft.Mashup.OleDb.1;Data Source=$Workbook$;Location=&quot;ECDLP_Naive-test (2)&quot;;Extended Properties=&quot;&quot;" command="SELECT * FROM [ECDLP_Naive-test (2)]"/>
  </connection>
  <connection id="4" xr16:uid="{45DCE295-B2CE-435D-87D2-65C241A227CC}" keepAlive="1" name="Dotaz – ECDLP_PollardRho-test" description="Pripojenie k dotazu ECDLP_PollardRho-test v zošite." type="5" refreshedVersion="8" background="1" saveData="1">
    <dbPr connection="Provider=Microsoft.Mashup.OleDb.1;Data Source=$Workbook$;Location=ECDLP_PollardRho-test;Extended Properties=&quot;&quot;" command="SELECT * FROM [ECDLP_PollardRho-test]"/>
  </connection>
</connections>
</file>

<file path=xl/sharedStrings.xml><?xml version="1.0" encoding="utf-8"?>
<sst xmlns="http://schemas.openxmlformats.org/spreadsheetml/2006/main" count="314" uniqueCount="108">
  <si>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</si>
  <si>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</si>
  <si>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</si>
  <si>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</si>
  <si>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</si>
  <si>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</si>
  <si>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</si>
  <si>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</si>
  <si>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</si>
  <si>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</si>
  <si>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</si>
  <si>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</si>
  <si>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</si>
  <si>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</si>
  <si>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</si>
  <si>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</si>
  <si>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</si>
  <si>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</si>
  <si>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</si>
  <si>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</si>
  <si>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</si>
  <si>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</si>
  <si>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</si>
  <si>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</si>
  <si>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</si>
  <si>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</si>
  <si>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</si>
  <si>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</si>
  <si>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</si>
  <si>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</si>
  <si>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</si>
  <si>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</si>
  <si>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</si>
  <si>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</si>
  <si>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</si>
  <si>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</si>
  <si>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</si>
  <si>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</si>
  <si>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</si>
  <si>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</si>
  <si>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</si>
  <si>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</si>
  <si>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</si>
  <si>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</si>
  <si>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</si>
  <si>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</si>
  <si>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</si>
  <si>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</si>
  <si>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</si>
  <si>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</si>
  <si>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</si>
  <si>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</si>
  <si>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</si>
  <si>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</si>
  <si>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</si>
  <si>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</si>
  <si>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</si>
  <si>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</si>
  <si>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</si>
  <si>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</si>
  <si>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</si>
  <si>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</si>
  <si>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</si>
  <si>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</si>
  <si>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</si>
  <si>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</si>
  <si>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</si>
  <si>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</si>
  <si>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</si>
  <si>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</si>
  <si>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</si>
  <si>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</si>
  <si>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</si>
  <si>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</si>
  <si>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</si>
  <si>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</si>
  <si>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</si>
  <si>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</si>
  <si>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</si>
  <si>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</si>
  <si>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</si>
  <si>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</si>
  <si>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</si>
  <si>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</si>
  <si>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</si>
  <si>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</si>
  <si>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</si>
  <si>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</si>
  <si>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</si>
  <si>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</si>
  <si>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</si>
  <si>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</si>
  <si>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</si>
  <si>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</si>
  <si>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</si>
  <si>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</si>
  <si>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</si>
  <si>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</si>
  <si>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</si>
  <si>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</si>
  <si>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bit size</t>
  </si>
  <si>
    <t>MIN</t>
  </si>
  <si>
    <t>MAX</t>
  </si>
  <si>
    <t>AVG</t>
  </si>
  <si>
    <t>trending</t>
  </si>
  <si>
    <t>TREND</t>
  </si>
  <si>
    <t xml:space="preserve"> MAX </t>
  </si>
  <si>
    <t>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</si>
</sst>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Pollard's</a:t>
            </a:r>
            <a:r>
              <a:rPr lang="en-US" baseline="0"/>
              <a:t> Rho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'ECDLP_PollardRho-results'!$CX$2:$CX$10</c:f>
              <c:numCache>
                <c:formatCode>General</c:formatCode>
                <c:ptCount val="9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</c:numCache>
            </c:numRef>
          </c:xVal>
          <c:yVal>
            <c:numRef>
              <c:f>'ECDLP_PollardRho-results'!$CY$2:$CY$10</c:f>
              <c:numCache>
                <c:formatCode>0.00</c:formatCode>
                <c:ptCount val="9"/>
                <c:pt idx="0">
                  <c:v>0.62377318000000004</c:v>
                </c:pt>
                <c:pt idx="1">
                  <c:v>1.31132453</c:v>
                </c:pt>
                <c:pt idx="2">
                  <c:v>2.8216775299999997</c:v>
                </c:pt>
                <c:pt idx="3">
                  <c:v>4.9782983400000003</c:v>
                </c:pt>
                <c:pt idx="4">
                  <c:v>10.3010462</c:v>
                </c:pt>
                <c:pt idx="5">
                  <c:v>15.351757839999999</c:v>
                </c:pt>
                <c:pt idx="6">
                  <c:v>30.79224353</c:v>
                </c:pt>
                <c:pt idx="7">
                  <c:v>58.626672020000001</c:v>
                </c:pt>
                <c:pt idx="8">
                  <c:v>117.10098802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15A-ACD2-73AFEC21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94112"/>
        <c:axId val="565492672"/>
      </c:scatterChart>
      <c:valAx>
        <c:axId val="56549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5492672"/>
        <c:crosses val="autoZero"/>
        <c:crossBetween val="midCat"/>
      </c:valAx>
      <c:valAx>
        <c:axId val="5654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549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'ECDLP_BSGS-results'!$CX$29:$CX$37</c:f>
              <c:numCache>
                <c:formatCode>General</c:formatCode>
                <c:ptCount val="9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48</c:v>
                </c:pt>
              </c:numCache>
            </c:numRef>
          </c:xVal>
          <c:yVal>
            <c:numRef>
              <c:f>'ECDLP_BSGS-results'!$CY$29:$CY$37</c:f>
              <c:numCache>
                <c:formatCode>General</c:formatCode>
                <c:ptCount val="9"/>
                <c:pt idx="0">
                  <c:v>0.26788127</c:v>
                </c:pt>
                <c:pt idx="1">
                  <c:v>0.58601106000000003</c:v>
                </c:pt>
                <c:pt idx="2">
                  <c:v>1.2185933400000002</c:v>
                </c:pt>
                <c:pt idx="3">
                  <c:v>2.4353445599999999</c:v>
                </c:pt>
                <c:pt idx="4">
                  <c:v>5.1787106999999999</c:v>
                </c:pt>
                <c:pt idx="5">
                  <c:v>10.197361839999999</c:v>
                </c:pt>
                <c:pt idx="6">
                  <c:v>19.575982489999998</c:v>
                </c:pt>
                <c:pt idx="7">
                  <c:v>42.82675278</c:v>
                </c:pt>
                <c:pt idx="8">
                  <c:v>95.845937340000006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A-45F2-830B-0B94B266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785983"/>
        <c:axId val="968787903"/>
      </c:scatterChart>
      <c:valAx>
        <c:axId val="9687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68787903"/>
        <c:crosses val="autoZero"/>
        <c:crossBetween val="midCat"/>
      </c:valAx>
      <c:valAx>
        <c:axId val="9687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6878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search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6E-07e</a:t>
                    </a:r>
                    <a:r>
                      <a:rPr lang="en-US" baseline="30000"/>
                      <a:t>0,6988x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'ECDLP_Naive-results'!$CT$17:$CT$28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'ECDLP_Naive-results'!$CU$17:$CU$28</c:f>
              <c:numCache>
                <c:formatCode>General</c:formatCode>
                <c:ptCount val="12"/>
                <c:pt idx="0">
                  <c:v>3.7049449999999998E-2</c:v>
                </c:pt>
                <c:pt idx="1">
                  <c:v>8.7417759999999997E-2</c:v>
                </c:pt>
                <c:pt idx="2">
                  <c:v>0.18710110999999999</c:v>
                </c:pt>
                <c:pt idx="3">
                  <c:v>0.43175205999999999</c:v>
                </c:pt>
                <c:pt idx="4">
                  <c:v>0.65701390000000004</c:v>
                </c:pt>
                <c:pt idx="5">
                  <c:v>1.2977474099999999</c:v>
                </c:pt>
                <c:pt idx="6">
                  <c:v>3.1569977499999999</c:v>
                </c:pt>
                <c:pt idx="7">
                  <c:v>5.6705508099999999</c:v>
                </c:pt>
                <c:pt idx="8">
                  <c:v>10.378418439999999</c:v>
                </c:pt>
                <c:pt idx="9">
                  <c:v>19.527764129999998</c:v>
                </c:pt>
                <c:pt idx="10">
                  <c:v>45.503326310000006</c:v>
                </c:pt>
                <c:pt idx="11">
                  <c:v>108.26965810999999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6-406B-99AD-9062B699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05872"/>
        <c:axId val="787204432"/>
      </c:scatterChart>
      <c:valAx>
        <c:axId val="7872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7204432"/>
        <c:crosses val="autoZero"/>
        <c:crossBetween val="midCat"/>
      </c:valAx>
      <c:valAx>
        <c:axId val="787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872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158750</xdr:colOff>
      <xdr:row>15</xdr:row>
      <xdr:rowOff>69055</xdr:rowOff>
    </xdr:from>
    <xdr:to>
      <xdr:col>100</xdr:col>
      <xdr:colOff>658812</xdr:colOff>
      <xdr:row>30</xdr:row>
      <xdr:rowOff>73818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B7E3C8-7E38-F011-88D2-D18038E7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403622</xdr:colOff>
      <xdr:row>23</xdr:row>
      <xdr:rowOff>71203</xdr:rowOff>
    </xdr:from>
    <xdr:to>
      <xdr:col>108</xdr:col>
      <xdr:colOff>511457</xdr:colOff>
      <xdr:row>38</xdr:row>
      <xdr:rowOff>71203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0D0024-583A-82B6-576C-0DE94743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672830</xdr:colOff>
      <xdr:row>15</xdr:row>
      <xdr:rowOff>22697</xdr:rowOff>
    </xdr:from>
    <xdr:to>
      <xdr:col>106</xdr:col>
      <xdr:colOff>445852</xdr:colOff>
      <xdr:row>29</xdr:row>
      <xdr:rowOff>155642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21CADBC-7078-AE59-4CA3-7A9C82B77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4" xr16:uid="{4B6B027A-43A7-45DA-8717-331200792404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11F9AE6D-836E-44CD-AE7D-E9E16191AA22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2" connectionId="3" xr16:uid="{C764A00B-6D35-4CC6-8DD0-219BE381F077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1B1FC-8A9C-450B-B6C7-ABFBB37F5D7C}" name="ECDLP_PollardRho_test" displayName="ECDLP_PollardRho_test" ref="A1:CV10" tableType="queryTable" totalsRowShown="0">
  <autoFilter ref="A1:CV10" xr:uid="{B691B1FC-8A9C-450B-B6C7-ABFBB37F5D7C}"/>
  <tableColumns count="100">
    <tableColumn id="1" xr3:uid="{9723B836-2760-40FF-8E2D-1FDEEF908B3A}" uniqueName="1" name="Column1" queryTableFieldId="1"/>
    <tableColumn id="2" xr3:uid="{985FA519-826A-4262-B9CF-693ABD8C8A5E}" uniqueName="2" name="Column2" queryTableFieldId="2"/>
    <tableColumn id="3" xr3:uid="{585CBB5F-723E-400F-992C-96BD2FEB620C}" uniqueName="3" name="Column3" queryTableFieldId="3"/>
    <tableColumn id="4" xr3:uid="{6975D71D-A9AD-48F4-B5B0-92A4AC535976}" uniqueName="4" name="Column4" queryTableFieldId="4"/>
    <tableColumn id="5" xr3:uid="{052D8C50-9BA5-4FBE-8E44-30BF252DC865}" uniqueName="5" name="Column5" queryTableFieldId="5"/>
    <tableColumn id="6" xr3:uid="{837A9DB9-CCFE-4839-9DC8-E0B70ACA4A57}" uniqueName="6" name="Column6" queryTableFieldId="6"/>
    <tableColumn id="7" xr3:uid="{3AE5D750-BD3D-4B84-A18E-0B8016D04DEB}" uniqueName="7" name="Column7" queryTableFieldId="7"/>
    <tableColumn id="8" xr3:uid="{0CEED292-E649-47C5-94B6-173B636BD29A}" uniqueName="8" name="Column8" queryTableFieldId="8"/>
    <tableColumn id="9" xr3:uid="{18EAC55A-995D-4EDC-AA8A-1F7C419FD238}" uniqueName="9" name="Column9" queryTableFieldId="9"/>
    <tableColumn id="10" xr3:uid="{172C4738-706B-4151-B3AC-2B1B4204862F}" uniqueName="10" name="Column10" queryTableFieldId="10"/>
    <tableColumn id="11" xr3:uid="{B68D8B21-286F-47F8-BD0E-09AD770C3B30}" uniqueName="11" name="Column11" queryTableFieldId="11"/>
    <tableColumn id="12" xr3:uid="{D752EF44-7FE0-4339-AD72-861FB9697709}" uniqueName="12" name="Column12" queryTableFieldId="12"/>
    <tableColumn id="13" xr3:uid="{3749D020-DB07-41C8-976D-F9577E80551B}" uniqueName="13" name="Column13" queryTableFieldId="13"/>
    <tableColumn id="14" xr3:uid="{3FC9EB59-41F4-42DC-92E1-84D0847E43D8}" uniqueName="14" name="Column14" queryTableFieldId="14"/>
    <tableColumn id="15" xr3:uid="{17BCACAE-D1D0-4339-AC34-AAB4C65C88FD}" uniqueName="15" name="Column15" queryTableFieldId="15"/>
    <tableColumn id="16" xr3:uid="{CF1C33D3-9109-4881-995B-2285F19A5FA6}" uniqueName="16" name="Column16" queryTableFieldId="16"/>
    <tableColumn id="17" xr3:uid="{0825B707-6E38-4510-866B-DEB3F5A257FD}" uniqueName="17" name="Column17" queryTableFieldId="17"/>
    <tableColumn id="18" xr3:uid="{0F1576F1-584A-46FA-B3CA-223E5BDA9053}" uniqueName="18" name="Column18" queryTableFieldId="18"/>
    <tableColumn id="19" xr3:uid="{F7F78634-C8E3-4A57-A80D-F59B9DF29CD9}" uniqueName="19" name="Column19" queryTableFieldId="19"/>
    <tableColumn id="20" xr3:uid="{CB55939C-F261-437E-B4CF-24943C9E7C69}" uniqueName="20" name="Column20" queryTableFieldId="20"/>
    <tableColumn id="21" xr3:uid="{C6353D7E-1140-4ACF-BEDC-2AD0DA7134BB}" uniqueName="21" name="Column21" queryTableFieldId="21"/>
    <tableColumn id="22" xr3:uid="{71A44234-7510-40EC-820C-519FC6759828}" uniqueName="22" name="Column22" queryTableFieldId="22"/>
    <tableColumn id="23" xr3:uid="{458F4589-4DDC-40E5-9E03-5AB9650389A1}" uniqueName="23" name="Column23" queryTableFieldId="23"/>
    <tableColumn id="24" xr3:uid="{CFF74A75-25EC-45B5-BD0A-F4E07C626DC4}" uniqueName="24" name="Column24" queryTableFieldId="24"/>
    <tableColumn id="25" xr3:uid="{D2485221-4DD0-4FFD-A87E-A74A097E4D6C}" uniqueName="25" name="Column25" queryTableFieldId="25"/>
    <tableColumn id="26" xr3:uid="{2112E793-FC91-4332-BDED-3C179348CE59}" uniqueName="26" name="Column26" queryTableFieldId="26"/>
    <tableColumn id="27" xr3:uid="{66B39514-2441-4435-B6E2-91D27FE1A45B}" uniqueName="27" name="Column27" queryTableFieldId="27"/>
    <tableColumn id="28" xr3:uid="{A0EDF57B-48F5-4D7D-BD37-A546578A5BFD}" uniqueName="28" name="Column28" queryTableFieldId="28"/>
    <tableColumn id="29" xr3:uid="{26CCC3EB-96A6-4BEA-AE82-D0BC9D104081}" uniqueName="29" name="Column29" queryTableFieldId="29"/>
    <tableColumn id="30" xr3:uid="{0E07644E-0CA1-4F3E-860B-DA27B280D84E}" uniqueName="30" name="Column30" queryTableFieldId="30"/>
    <tableColumn id="31" xr3:uid="{8018E560-A846-4F60-B5ED-CFA24A0375A2}" uniqueName="31" name="Column31" queryTableFieldId="31"/>
    <tableColumn id="32" xr3:uid="{0087F43E-5EC1-444A-97F8-A46196561751}" uniqueName="32" name="Column32" queryTableFieldId="32"/>
    <tableColumn id="33" xr3:uid="{3BC13985-D1A4-46AA-9304-F6E6AD202841}" uniqueName="33" name="Column33" queryTableFieldId="33"/>
    <tableColumn id="34" xr3:uid="{F8833715-727A-4569-9559-040D75B8EBF6}" uniqueName="34" name="Column34" queryTableFieldId="34"/>
    <tableColumn id="35" xr3:uid="{180394F9-1230-4F04-8E7E-33F3A28C0A1C}" uniqueName="35" name="Column35" queryTableFieldId="35"/>
    <tableColumn id="36" xr3:uid="{D832B632-2EA9-4BA6-A517-4D6185AA6BD3}" uniqueName="36" name="Column36" queryTableFieldId="36"/>
    <tableColumn id="37" xr3:uid="{8304AE51-03DF-4166-AA8E-A435D6901703}" uniqueName="37" name="Column37" queryTableFieldId="37"/>
    <tableColumn id="38" xr3:uid="{C32E100A-BED0-4469-BE62-B9DB8E943D3B}" uniqueName="38" name="Column38" queryTableFieldId="38"/>
    <tableColumn id="39" xr3:uid="{975E0183-1966-4CC4-B2FB-01B5C70BF523}" uniqueName="39" name="Column39" queryTableFieldId="39"/>
    <tableColumn id="40" xr3:uid="{799E4BE2-E787-44A0-B2E7-D45C2747FF12}" uniqueName="40" name="Column40" queryTableFieldId="40"/>
    <tableColumn id="41" xr3:uid="{5D2ABF10-AAA2-4F49-AB32-E1FF9CCE3D92}" uniqueName="41" name="Column41" queryTableFieldId="41"/>
    <tableColumn id="42" xr3:uid="{38830719-1883-4480-AC6F-6B668DB63588}" uniqueName="42" name="Column42" queryTableFieldId="42"/>
    <tableColumn id="43" xr3:uid="{E4FB2404-E118-4B50-AA17-59662538E205}" uniqueName="43" name="Column43" queryTableFieldId="43"/>
    <tableColumn id="44" xr3:uid="{6E7F92A3-6D81-4CA7-AA6B-8AD02B58F8A3}" uniqueName="44" name="Column44" queryTableFieldId="44"/>
    <tableColumn id="45" xr3:uid="{82F9FD89-830F-4DBA-BE9C-6921FAF189B4}" uniqueName="45" name="Column45" queryTableFieldId="45"/>
    <tableColumn id="46" xr3:uid="{B52DF72F-3837-4466-B7DA-93874039532F}" uniqueName="46" name="Column46" queryTableFieldId="46"/>
    <tableColumn id="47" xr3:uid="{BD896BA2-C70B-457A-99D7-58CDB9ECB5FE}" uniqueName="47" name="Column47" queryTableFieldId="47"/>
    <tableColumn id="48" xr3:uid="{1E86B892-19AF-40C8-97B5-DA4F3882C090}" uniqueName="48" name="Column48" queryTableFieldId="48"/>
    <tableColumn id="49" xr3:uid="{63CA6AFF-FAD3-4460-BFEB-664F518124A1}" uniqueName="49" name="Column49" queryTableFieldId="49"/>
    <tableColumn id="50" xr3:uid="{76F8A12E-D1B7-494D-9490-719BA955FFA9}" uniqueName="50" name="Column50" queryTableFieldId="50"/>
    <tableColumn id="51" xr3:uid="{2726C110-F8A8-4488-ADAF-66DF93C2E3B9}" uniqueName="51" name="Column51" queryTableFieldId="51"/>
    <tableColumn id="52" xr3:uid="{E66AA023-756F-4033-AB9A-F6D2E4C12534}" uniqueName="52" name="Column52" queryTableFieldId="52"/>
    <tableColumn id="53" xr3:uid="{804DE93D-1DCD-4149-BCC2-156AAC236CA4}" uniqueName="53" name="Column53" queryTableFieldId="53"/>
    <tableColumn id="54" xr3:uid="{F0DD25C2-CBF6-4EB6-8754-E128C19F852C}" uniqueName="54" name="Column54" queryTableFieldId="54"/>
    <tableColumn id="55" xr3:uid="{02BEA9D7-DC83-4642-AE49-1BCE0CFAE524}" uniqueName="55" name="Column55" queryTableFieldId="55"/>
    <tableColumn id="56" xr3:uid="{D59CD203-574D-4EFB-9DCE-3DCAF82FA682}" uniqueName="56" name="Column56" queryTableFieldId="56"/>
    <tableColumn id="57" xr3:uid="{50E954F0-7DB6-4B6A-9835-2F4B213CE12B}" uniqueName="57" name="Column57" queryTableFieldId="57"/>
    <tableColumn id="58" xr3:uid="{AA875BB6-A1AE-4D69-AF91-C97A190CD6DB}" uniqueName="58" name="Column58" queryTableFieldId="58"/>
    <tableColumn id="59" xr3:uid="{6DD7E81B-0881-4268-A517-FE74736B58E9}" uniqueName="59" name="Column59" queryTableFieldId="59"/>
    <tableColumn id="60" xr3:uid="{4EF1E771-800C-44AB-BEB7-CB49B64263B3}" uniqueName="60" name="Column60" queryTableFieldId="60"/>
    <tableColumn id="61" xr3:uid="{9889B412-B252-434E-8BA0-E2DFEF706DE9}" uniqueName="61" name="Column61" queryTableFieldId="61"/>
    <tableColumn id="62" xr3:uid="{1B0592BF-1044-4F68-9A94-857AF4FF4E87}" uniqueName="62" name="Column62" queryTableFieldId="62"/>
    <tableColumn id="63" xr3:uid="{9BDD6953-90AF-4CB6-B2DD-5EB6B683C089}" uniqueName="63" name="Column63" queryTableFieldId="63"/>
    <tableColumn id="64" xr3:uid="{7B0FB95F-6C8D-4C67-9BE9-A96D34E44368}" uniqueName="64" name="Column64" queryTableFieldId="64"/>
    <tableColumn id="65" xr3:uid="{6B1D6B02-1958-4FB3-962E-CCB76BF7EDD2}" uniqueName="65" name="Column65" queryTableFieldId="65"/>
    <tableColumn id="66" xr3:uid="{A1E791BC-8DF8-47D1-8E57-63C454390767}" uniqueName="66" name="Column66" queryTableFieldId="66"/>
    <tableColumn id="67" xr3:uid="{121551C3-EEB1-423E-AC52-1AF7BDCEB7CD}" uniqueName="67" name="Column67" queryTableFieldId="67"/>
    <tableColumn id="68" xr3:uid="{57153FFC-20EB-4C6F-BE46-E091592A3D1D}" uniqueName="68" name="Column68" queryTableFieldId="68"/>
    <tableColumn id="69" xr3:uid="{92213B97-D38A-405C-93AC-8E4A730EE98A}" uniqueName="69" name="Column69" queryTableFieldId="69"/>
    <tableColumn id="70" xr3:uid="{7771BB78-E410-45FA-9B18-DB8B6447583A}" uniqueName="70" name="Column70" queryTableFieldId="70"/>
    <tableColumn id="71" xr3:uid="{E2D40E5B-6A6B-4999-8546-8218B8326B2D}" uniqueName="71" name="Column71" queryTableFieldId="71"/>
    <tableColumn id="72" xr3:uid="{AEA781B5-BDB4-455D-A64A-5915BDF15B56}" uniqueName="72" name="Column72" queryTableFieldId="72"/>
    <tableColumn id="73" xr3:uid="{65D735AB-EA1A-4E19-8922-4F0C0355F372}" uniqueName="73" name="Column73" queryTableFieldId="73"/>
    <tableColumn id="74" xr3:uid="{81A08CED-EEDC-4946-A9F9-AE66C3B01D0B}" uniqueName="74" name="Column74" queryTableFieldId="74"/>
    <tableColumn id="75" xr3:uid="{2124BA2E-50BF-4AB8-96D2-302B618D9291}" uniqueName="75" name="Column75" queryTableFieldId="75"/>
    <tableColumn id="76" xr3:uid="{1EF796D2-8439-4189-8B14-9DE6583D02E1}" uniqueName="76" name="Column76" queryTableFieldId="76"/>
    <tableColumn id="77" xr3:uid="{D1EE9E18-A1B6-4B1C-9594-A435A5302F02}" uniqueName="77" name="Column77" queryTableFieldId="77"/>
    <tableColumn id="78" xr3:uid="{0FB555FC-227E-4654-A99A-2E3914A2AD83}" uniqueName="78" name="Column78" queryTableFieldId="78"/>
    <tableColumn id="79" xr3:uid="{B09C882F-6499-4F3B-9E09-BDF034671499}" uniqueName="79" name="Column79" queryTableFieldId="79"/>
    <tableColumn id="80" xr3:uid="{B753BA6F-BA66-4D1F-87C8-ABB60DBD8371}" uniqueName="80" name="Column80" queryTableFieldId="80"/>
    <tableColumn id="81" xr3:uid="{812F1E47-5DBE-40F7-87C4-9F8D1B62BB69}" uniqueName="81" name="Column81" queryTableFieldId="81"/>
    <tableColumn id="82" xr3:uid="{D1A6F75E-CC32-473D-9CA2-B0A8C6317717}" uniqueName="82" name="Column82" queryTableFieldId="82"/>
    <tableColumn id="83" xr3:uid="{4C4D703A-ADF3-474A-B86C-77A4C1D93624}" uniqueName="83" name="Column83" queryTableFieldId="83"/>
    <tableColumn id="84" xr3:uid="{1AC07A12-5CD1-405D-BBEA-D147A7C94992}" uniqueName="84" name="Column84" queryTableFieldId="84"/>
    <tableColumn id="85" xr3:uid="{21569E34-3807-4EC7-A864-BE208CB6706A}" uniqueName="85" name="Column85" queryTableFieldId="85"/>
    <tableColumn id="86" xr3:uid="{6DED1FDA-691B-4DB4-B54D-29654400E37E}" uniqueName="86" name="Column86" queryTableFieldId="86"/>
    <tableColumn id="87" xr3:uid="{28085A5E-6E1A-4333-8266-F2046052B5C6}" uniqueName="87" name="Column87" queryTableFieldId="87"/>
    <tableColumn id="88" xr3:uid="{CA56B13E-1078-4F0F-840F-C8175DE23A90}" uniqueName="88" name="Column88" queryTableFieldId="88"/>
    <tableColumn id="89" xr3:uid="{C3383469-C46D-4620-A078-65724F0490E8}" uniqueName="89" name="Column89" queryTableFieldId="89"/>
    <tableColumn id="90" xr3:uid="{19410E4B-918E-4F0C-894F-051C8C51FEBC}" uniqueName="90" name="Column90" queryTableFieldId="90"/>
    <tableColumn id="91" xr3:uid="{9A783AD9-B4F3-473F-B21F-7290DB5305E7}" uniqueName="91" name="Column91" queryTableFieldId="91"/>
    <tableColumn id="92" xr3:uid="{B0101CDD-8483-4FCC-BD03-9B7E5F2E7C3D}" uniqueName="92" name="Column92" queryTableFieldId="92"/>
    <tableColumn id="93" xr3:uid="{8E6E05C9-B567-44B2-8ABE-DCD594BA39F7}" uniqueName="93" name="Column93" queryTableFieldId="93"/>
    <tableColumn id="94" xr3:uid="{1364B7A4-1FF6-4B41-96A6-04640C2DA4C0}" uniqueName="94" name="Column94" queryTableFieldId="94"/>
    <tableColumn id="95" xr3:uid="{31516867-427A-40A9-84A3-86A310BA0D3C}" uniqueName="95" name="Column95" queryTableFieldId="95"/>
    <tableColumn id="96" xr3:uid="{2EAA4E52-C1B4-414A-B679-A22D9F95BD9E}" uniqueName="96" name="Column96" queryTableFieldId="96"/>
    <tableColumn id="97" xr3:uid="{850CECAE-9E10-45B2-BAE7-F6AEC9744DF4}" uniqueName="97" name="Column97" queryTableFieldId="97"/>
    <tableColumn id="98" xr3:uid="{34914D71-5D91-4C65-BC2B-FDBCED51F948}" uniqueName="98" name="Column98" queryTableFieldId="98"/>
    <tableColumn id="99" xr3:uid="{7674BE4A-AE95-4210-B4BC-97A26A3B7983}" uniqueName="99" name="Column99" queryTableFieldId="99"/>
    <tableColumn id="100" xr3:uid="{CCF54287-9F6D-4D33-805B-1DA52E267F0D}" uniqueName="100" name="Column100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3C149-BA4D-4920-BD55-741D2E14C24F}" name="ECDLP_BSGS_test" displayName="ECDLP_BSGS_test" ref="A1:CV10" tableType="queryTable" totalsRowShown="0">
  <autoFilter ref="A1:CV10" xr:uid="{0493C149-BA4D-4920-BD55-741D2E14C24F}"/>
  <tableColumns count="100">
    <tableColumn id="1" xr3:uid="{6DFC616F-3903-4A2E-828F-5C833ACB4C76}" uniqueName="1" name="Column1" queryTableFieldId="1"/>
    <tableColumn id="2" xr3:uid="{D2DEA7E9-3A2B-4CBB-B397-9222A9FAD92A}" uniqueName="2" name="Column2" queryTableFieldId="2"/>
    <tableColumn id="3" xr3:uid="{2276B2F4-A27D-44F8-AFA0-9782A2DED9D8}" uniqueName="3" name="Column3" queryTableFieldId="3"/>
    <tableColumn id="4" xr3:uid="{07891976-24FC-42D0-84D6-432FAA6D24C0}" uniqueName="4" name="Column4" queryTableFieldId="4"/>
    <tableColumn id="5" xr3:uid="{BDAB9A47-D979-4C57-B18E-46E932EED98A}" uniqueName="5" name="Column5" queryTableFieldId="5"/>
    <tableColumn id="6" xr3:uid="{8AFBB569-2A71-4F2F-A54E-4443CCCB48CC}" uniqueName="6" name="Column6" queryTableFieldId="6"/>
    <tableColumn id="7" xr3:uid="{13D47F71-0CF6-436F-A827-42FB8769C302}" uniqueName="7" name="Column7" queryTableFieldId="7"/>
    <tableColumn id="8" xr3:uid="{B5AAF424-F8A3-4282-B643-8F54593EB583}" uniqueName="8" name="Column8" queryTableFieldId="8"/>
    <tableColumn id="9" xr3:uid="{CE95AE76-FE13-4A2E-8FFF-3F38951E5F36}" uniqueName="9" name="Column9" queryTableFieldId="9"/>
    <tableColumn id="10" xr3:uid="{2823BF73-18B7-4FED-BE06-E73BA8D3E3B7}" uniqueName="10" name="Column10" queryTableFieldId="10"/>
    <tableColumn id="11" xr3:uid="{A36F3D9F-2631-4D85-AAEB-242042874A73}" uniqueName="11" name="Column11" queryTableFieldId="11"/>
    <tableColumn id="12" xr3:uid="{CECD17AC-4909-4B2A-9DD4-87C75535EE83}" uniqueName="12" name="Column12" queryTableFieldId="12"/>
    <tableColumn id="13" xr3:uid="{FF08ACBE-255B-443F-A75C-DE634F2E5E6F}" uniqueName="13" name="Column13" queryTableFieldId="13"/>
    <tableColumn id="14" xr3:uid="{3009915E-55FE-4E63-A4D0-6CF445E895DC}" uniqueName="14" name="Column14" queryTableFieldId="14"/>
    <tableColumn id="15" xr3:uid="{DF03B297-BD98-433A-A52F-DDCA2CC62FD5}" uniqueName="15" name="Column15" queryTableFieldId="15"/>
    <tableColumn id="16" xr3:uid="{6A0FB473-2D5E-4F3C-B5DC-41A130BD7ACD}" uniqueName="16" name="Column16" queryTableFieldId="16"/>
    <tableColumn id="17" xr3:uid="{690E7610-863C-432D-97FA-92226ED2F2FB}" uniqueName="17" name="Column17" queryTableFieldId="17"/>
    <tableColumn id="18" xr3:uid="{87AA78C8-95AE-476E-B574-170DD3379EEF}" uniqueName="18" name="Column18" queryTableFieldId="18"/>
    <tableColumn id="19" xr3:uid="{764E9D52-CF63-4CB8-A478-564FDFE0E947}" uniqueName="19" name="Column19" queryTableFieldId="19"/>
    <tableColumn id="20" xr3:uid="{BB17BC16-1F0F-4839-B721-2BF05ECFCDAD}" uniqueName="20" name="Column20" queryTableFieldId="20"/>
    <tableColumn id="21" xr3:uid="{98BF1872-1EA9-4D69-B17C-48CB94D1CA1F}" uniqueName="21" name="Column21" queryTableFieldId="21"/>
    <tableColumn id="22" xr3:uid="{BB1A3BE0-CE58-4255-8134-64CAD4DFA303}" uniqueName="22" name="Column22" queryTableFieldId="22"/>
    <tableColumn id="23" xr3:uid="{8197E6A5-F84F-4648-AEE8-DCCC442718F9}" uniqueName="23" name="Column23" queryTableFieldId="23"/>
    <tableColumn id="24" xr3:uid="{8B02C8C4-E467-43D3-B935-C1FA516A38E6}" uniqueName="24" name="Column24" queryTableFieldId="24"/>
    <tableColumn id="25" xr3:uid="{27C45132-CA2A-48D9-8874-1307B2F69AB1}" uniqueName="25" name="Column25" queryTableFieldId="25"/>
    <tableColumn id="26" xr3:uid="{FD8FCAD7-521B-48E9-A4D9-EE23293B75F5}" uniqueName="26" name="Column26" queryTableFieldId="26"/>
    <tableColumn id="27" xr3:uid="{D762FB78-63BB-4F3F-A96F-E6247AA867D5}" uniqueName="27" name="Column27" queryTableFieldId="27"/>
    <tableColumn id="28" xr3:uid="{35C3AF1D-FEB4-4F60-86F7-0968AF737DC3}" uniqueName="28" name="Column28" queryTableFieldId="28"/>
    <tableColumn id="29" xr3:uid="{41E37DC3-F6AA-42CB-A1D7-7B7536656547}" uniqueName="29" name="Column29" queryTableFieldId="29"/>
    <tableColumn id="30" xr3:uid="{6C6EDDB4-940B-49E1-A4A7-CE9FF95A640A}" uniqueName="30" name="Column30" queryTableFieldId="30"/>
    <tableColumn id="31" xr3:uid="{50245D9E-F5C3-4DFA-8E5E-DC282DFA4F2B}" uniqueName="31" name="Column31" queryTableFieldId="31"/>
    <tableColumn id="32" xr3:uid="{9764B3C6-84D4-4BC9-AA34-4B4B7BEF033B}" uniqueName="32" name="Column32" queryTableFieldId="32"/>
    <tableColumn id="33" xr3:uid="{4E3B727F-C970-4956-97A5-744E4DFADC32}" uniqueName="33" name="Column33" queryTableFieldId="33"/>
    <tableColumn id="34" xr3:uid="{F5D49AA2-D3AF-49DF-9597-54540E229B00}" uniqueName="34" name="Column34" queryTableFieldId="34"/>
    <tableColumn id="35" xr3:uid="{E04384D4-7371-448B-AD84-18F395F1DA6A}" uniqueName="35" name="Column35" queryTableFieldId="35"/>
    <tableColumn id="36" xr3:uid="{9944F007-E849-40F4-B9C5-D8BAA020BA46}" uniqueName="36" name="Column36" queryTableFieldId="36"/>
    <tableColumn id="37" xr3:uid="{2861B56E-345B-4858-B66A-57D0651F8608}" uniqueName="37" name="Column37" queryTableFieldId="37"/>
    <tableColumn id="38" xr3:uid="{4C888FC0-EAD9-4E26-9005-1242317A94CC}" uniqueName="38" name="Column38" queryTableFieldId="38"/>
    <tableColumn id="39" xr3:uid="{5F095A42-CB71-4BB9-AADD-7AC89D999574}" uniqueName="39" name="Column39" queryTableFieldId="39"/>
    <tableColumn id="40" xr3:uid="{B6F0C007-3975-4C83-B9FD-1D84A6232EE2}" uniqueName="40" name="Column40" queryTableFieldId="40"/>
    <tableColumn id="41" xr3:uid="{D1058625-7EEB-484B-8CCA-42A00BB82E6D}" uniqueName="41" name="Column41" queryTableFieldId="41"/>
    <tableColumn id="42" xr3:uid="{89B49702-24BC-4F9D-8094-94722B17D865}" uniqueName="42" name="Column42" queryTableFieldId="42"/>
    <tableColumn id="43" xr3:uid="{30B29E5B-677C-4391-A535-9525FBDFBD66}" uniqueName="43" name="Column43" queryTableFieldId="43"/>
    <tableColumn id="44" xr3:uid="{DADEFECF-E535-4E67-9CCB-D051A0240FC3}" uniqueName="44" name="Column44" queryTableFieldId="44"/>
    <tableColumn id="45" xr3:uid="{89487564-8E9A-4D1B-A74B-69584C69CF9E}" uniqueName="45" name="Column45" queryTableFieldId="45"/>
    <tableColumn id="46" xr3:uid="{65810936-1518-474B-9A10-BC7AE26A10F9}" uniqueName="46" name="Column46" queryTableFieldId="46"/>
    <tableColumn id="47" xr3:uid="{A005DA84-E217-4A65-8738-FFB309746B3F}" uniqueName="47" name="Column47" queryTableFieldId="47"/>
    <tableColumn id="48" xr3:uid="{AA44D22F-8CBB-49C4-8408-62495C62E702}" uniqueName="48" name="Column48" queryTableFieldId="48"/>
    <tableColumn id="49" xr3:uid="{B26139E1-4081-4A63-855A-0C4CB9DC7F7B}" uniqueName="49" name="Column49" queryTableFieldId="49"/>
    <tableColumn id="50" xr3:uid="{E047E625-F5BD-4AE9-A7A7-38D43BED4FC6}" uniqueName="50" name="Column50" queryTableFieldId="50"/>
    <tableColumn id="51" xr3:uid="{B885942D-D4FA-40E2-81D9-C597AFD18D21}" uniqueName="51" name="Column51" queryTableFieldId="51"/>
    <tableColumn id="52" xr3:uid="{824A7390-8588-4B0B-BDDC-00FA18295A28}" uniqueName="52" name="Column52" queryTableFieldId="52"/>
    <tableColumn id="53" xr3:uid="{55322767-B1FD-4827-9062-189BF3333FDF}" uniqueName="53" name="Column53" queryTableFieldId="53"/>
    <tableColumn id="54" xr3:uid="{A5D4F30C-4D07-4FD3-81ED-928668D8A522}" uniqueName="54" name="Column54" queryTableFieldId="54"/>
    <tableColumn id="55" xr3:uid="{75CACD00-8D1D-4315-90F2-CDBE483A4A7D}" uniqueName="55" name="Column55" queryTableFieldId="55"/>
    <tableColumn id="56" xr3:uid="{28ACE248-4CAF-484F-ACD1-91599A0A76C1}" uniqueName="56" name="Column56" queryTableFieldId="56"/>
    <tableColumn id="57" xr3:uid="{6DFF2F20-1B7A-4A1F-9290-33810683C0D6}" uniqueName="57" name="Column57" queryTableFieldId="57"/>
    <tableColumn id="58" xr3:uid="{FB605C0F-EB70-4932-857A-1099F06ED6E6}" uniqueName="58" name="Column58" queryTableFieldId="58"/>
    <tableColumn id="59" xr3:uid="{DD4AD5FE-A908-4ED7-854C-C5B9DD4871DA}" uniqueName="59" name="Column59" queryTableFieldId="59"/>
    <tableColumn id="60" xr3:uid="{3E07FB29-EED3-4740-8D78-F0D511307510}" uniqueName="60" name="Column60" queryTableFieldId="60"/>
    <tableColumn id="61" xr3:uid="{8010712E-732A-45A6-8AFC-227DE2A58210}" uniqueName="61" name="Column61" queryTableFieldId="61"/>
    <tableColumn id="62" xr3:uid="{BE4D0E05-3D3A-440F-B40D-DE2567842ECF}" uniqueName="62" name="Column62" queryTableFieldId="62"/>
    <tableColumn id="63" xr3:uid="{E8D79E13-FA8A-4A60-B3E1-65495E2DD590}" uniqueName="63" name="Column63" queryTableFieldId="63"/>
    <tableColumn id="64" xr3:uid="{C18EF76C-3CD1-4841-95B1-3471E5ED698A}" uniqueName="64" name="Column64" queryTableFieldId="64"/>
    <tableColumn id="65" xr3:uid="{513AE9FC-626F-4616-BA35-74A9551BF271}" uniqueName="65" name="Column65" queryTableFieldId="65"/>
    <tableColumn id="66" xr3:uid="{364DE2F2-22CF-490F-A970-82F54318E61A}" uniqueName="66" name="Column66" queryTableFieldId="66"/>
    <tableColumn id="67" xr3:uid="{2175860C-51D0-4677-8CC5-5EA7CCA14128}" uniqueName="67" name="Column67" queryTableFieldId="67"/>
    <tableColumn id="68" xr3:uid="{BCED11F5-2326-49FE-9C3F-BEC9979B0659}" uniqueName="68" name="Column68" queryTableFieldId="68"/>
    <tableColumn id="69" xr3:uid="{D4B08861-84A9-4308-9F50-DADA5BE17A4A}" uniqueName="69" name="Column69" queryTableFieldId="69"/>
    <tableColumn id="70" xr3:uid="{534C7AA5-2FB4-472B-ABF1-F59CC419D0AF}" uniqueName="70" name="Column70" queryTableFieldId="70"/>
    <tableColumn id="71" xr3:uid="{CC08C60F-A5E5-421B-93D1-C323AABF12A7}" uniqueName="71" name="Column71" queryTableFieldId="71"/>
    <tableColumn id="72" xr3:uid="{1E2554AB-3BE1-4B78-B62C-746981E27DF5}" uniqueName="72" name="Column72" queryTableFieldId="72"/>
    <tableColumn id="73" xr3:uid="{4CB3B6EC-7B5E-431B-A64F-65C0A624DDA3}" uniqueName="73" name="Column73" queryTableFieldId="73"/>
    <tableColumn id="74" xr3:uid="{E11EB01E-7E0D-4976-8E1C-E21E462B091B}" uniqueName="74" name="Column74" queryTableFieldId="74"/>
    <tableColumn id="75" xr3:uid="{D6CE7572-407C-470D-835D-5C5993F28528}" uniqueName="75" name="Column75" queryTableFieldId="75"/>
    <tableColumn id="76" xr3:uid="{0AABF8B2-844A-4954-94A2-A0EED10C0AF4}" uniqueName="76" name="Column76" queryTableFieldId="76"/>
    <tableColumn id="77" xr3:uid="{7DD23338-0EC9-4C77-8587-1247843F04C4}" uniqueName="77" name="Column77" queryTableFieldId="77"/>
    <tableColumn id="78" xr3:uid="{14558ABB-BC24-44B2-8429-F3005C7C2C34}" uniqueName="78" name="Column78" queryTableFieldId="78"/>
    <tableColumn id="79" xr3:uid="{C882CDC3-9622-41D6-8963-4748838F1D48}" uniqueName="79" name="Column79" queryTableFieldId="79"/>
    <tableColumn id="80" xr3:uid="{75186F11-CD01-45F0-B66F-D9A1542EF7E5}" uniqueName="80" name="Column80" queryTableFieldId="80"/>
    <tableColumn id="81" xr3:uid="{AF338B85-CA43-46EA-AA48-E096001AC872}" uniqueName="81" name="Column81" queryTableFieldId="81"/>
    <tableColumn id="82" xr3:uid="{4C2668FD-A494-4AC5-BC8A-4E853B954F26}" uniqueName="82" name="Column82" queryTableFieldId="82"/>
    <tableColumn id="83" xr3:uid="{EAC6C56B-2615-4D6E-96C4-B0B1CC312374}" uniqueName="83" name="Column83" queryTableFieldId="83"/>
    <tableColumn id="84" xr3:uid="{6F7D7CC9-E991-402D-B90A-F3FAFAEA8D04}" uniqueName="84" name="Column84" queryTableFieldId="84"/>
    <tableColumn id="85" xr3:uid="{615BA3C4-4BCA-40E4-8500-417007D6787E}" uniqueName="85" name="Column85" queryTableFieldId="85"/>
    <tableColumn id="86" xr3:uid="{087DEE07-19A3-457A-B488-9B616988AA86}" uniqueName="86" name="Column86" queryTableFieldId="86"/>
    <tableColumn id="87" xr3:uid="{BCB47845-7782-43F6-90C5-085892958D6E}" uniqueName="87" name="Column87" queryTableFieldId="87"/>
    <tableColumn id="88" xr3:uid="{13F4CCC8-520E-49B7-8C02-DC9A2FCE143F}" uniqueName="88" name="Column88" queryTableFieldId="88"/>
    <tableColumn id="89" xr3:uid="{781679ED-94BB-4A08-BE73-20FF81E49D70}" uniqueName="89" name="Column89" queryTableFieldId="89"/>
    <tableColumn id="90" xr3:uid="{B7C131EC-6105-4C1C-B8B7-94D212216306}" uniqueName="90" name="Column90" queryTableFieldId="90"/>
    <tableColumn id="91" xr3:uid="{1C756959-4099-4F18-A3B9-5D2D7FFB5B3D}" uniqueName="91" name="Column91" queryTableFieldId="91"/>
    <tableColumn id="92" xr3:uid="{1CF089A4-3CA3-4C76-BF6C-B28600F7C682}" uniqueName="92" name="Column92" queryTableFieldId="92"/>
    <tableColumn id="93" xr3:uid="{9B26CFA8-3A18-4CF7-A3AC-36B17E8BEF1D}" uniqueName="93" name="Column93" queryTableFieldId="93"/>
    <tableColumn id="94" xr3:uid="{CDF5682C-E46D-4D51-ADF7-33B58F66A573}" uniqueName="94" name="Column94" queryTableFieldId="94"/>
    <tableColumn id="95" xr3:uid="{A2CB8F81-3FCA-4BFB-ABD1-3E063AEF66A4}" uniqueName="95" name="Column95" queryTableFieldId="95"/>
    <tableColumn id="96" xr3:uid="{4742DC40-1ACB-4D4A-937A-ACDE50557079}" uniqueName="96" name="Column96" queryTableFieldId="96"/>
    <tableColumn id="97" xr3:uid="{979D5464-AE44-42F3-AC49-8DBA8131E2D5}" uniqueName="97" name="Column97" queryTableFieldId="97"/>
    <tableColumn id="98" xr3:uid="{5BC65F37-6B6A-4638-9974-5BA91F602025}" uniqueName="98" name="Column98" queryTableFieldId="98"/>
    <tableColumn id="99" xr3:uid="{5E164687-4FC4-4186-A65C-C02A014E6BA6}" uniqueName="99" name="Column99" queryTableFieldId="99"/>
    <tableColumn id="100" xr3:uid="{560422E9-4C9D-46A3-8985-3BBDBA8F3EAA}" uniqueName="100" name="Column100" queryTableField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7DA77B-8E78-4989-A69A-2482298B5240}" name="ECDLP_Naive_test__2" displayName="ECDLP_Naive_test__2" ref="A1:CV13" tableType="queryTable" totalsRowShown="0">
  <autoFilter ref="A1:CV13" xr:uid="{5A7DA77B-8E78-4989-A69A-2482298B5240}"/>
  <tableColumns count="100">
    <tableColumn id="1" xr3:uid="{E9DF6AFE-B624-4289-BB08-BD6ADB08BAB4}" uniqueName="1" name="Column1" queryTableFieldId="1"/>
    <tableColumn id="2" xr3:uid="{7A45C573-D8AA-41A2-935B-BB0CB832B370}" uniqueName="2" name="Column2" queryTableFieldId="2"/>
    <tableColumn id="3" xr3:uid="{9259C55D-26C7-4B82-B698-EB2EE7545208}" uniqueName="3" name="Column3" queryTableFieldId="3"/>
    <tableColumn id="4" xr3:uid="{5863C570-6F8B-4A73-8629-C99093A44F14}" uniqueName="4" name="Column4" queryTableFieldId="4"/>
    <tableColumn id="5" xr3:uid="{59CE106A-5D3D-40ED-BEE4-894127D4A660}" uniqueName="5" name="Column5" queryTableFieldId="5"/>
    <tableColumn id="6" xr3:uid="{BBA0B233-E215-481F-A4D7-647061EF4A72}" uniqueName="6" name="Column6" queryTableFieldId="6"/>
    <tableColumn id="7" xr3:uid="{F80A1374-09B6-4C5F-8CC5-231C20B7CF0E}" uniqueName="7" name="Column7" queryTableFieldId="7"/>
    <tableColumn id="8" xr3:uid="{A7F3F5DF-58C8-40DF-847E-6BD42F748DBD}" uniqueName="8" name="Column8" queryTableFieldId="8"/>
    <tableColumn id="9" xr3:uid="{0B7C4D2E-8C7E-4CED-9223-915FBBD04E88}" uniqueName="9" name="Column9" queryTableFieldId="9"/>
    <tableColumn id="10" xr3:uid="{9BD0595F-7C44-46DA-BAC9-1873B8C0F457}" uniqueName="10" name="Column10" queryTableFieldId="10"/>
    <tableColumn id="11" xr3:uid="{7B9D43D6-281A-4B03-B429-DECAFE546670}" uniqueName="11" name="Column11" queryTableFieldId="11"/>
    <tableColumn id="12" xr3:uid="{427CE336-8598-4575-8DA3-D5A69F39EA0F}" uniqueName="12" name="Column12" queryTableFieldId="12"/>
    <tableColumn id="13" xr3:uid="{20DCFC42-0227-4B3A-99DD-4E4D252A2207}" uniqueName="13" name="Column13" queryTableFieldId="13"/>
    <tableColumn id="14" xr3:uid="{CB561E35-F838-40C7-B272-3F4F0E9277CF}" uniqueName="14" name="Column14" queryTableFieldId="14"/>
    <tableColumn id="15" xr3:uid="{374B1289-549E-4C1F-9B0F-E41D4FD9A95F}" uniqueName="15" name="Column15" queryTableFieldId="15"/>
    <tableColumn id="16" xr3:uid="{3654C408-1BA7-4E34-A951-BDEA213FE1CD}" uniqueName="16" name="Column16" queryTableFieldId="16"/>
    <tableColumn id="17" xr3:uid="{2DAB21E3-C641-4784-8715-FA659A375C7E}" uniqueName="17" name="Column17" queryTableFieldId="17"/>
    <tableColumn id="18" xr3:uid="{0267B7F8-D231-4CCE-B092-A0EF5C20CD16}" uniqueName="18" name="Column18" queryTableFieldId="18"/>
    <tableColumn id="19" xr3:uid="{394A7905-7AF5-4874-8145-AADFE5759909}" uniqueName="19" name="Column19" queryTableFieldId="19"/>
    <tableColumn id="20" xr3:uid="{0B90FBA7-5AC6-4B18-9E0F-69C78C6803B4}" uniqueName="20" name="Column20" queryTableFieldId="20"/>
    <tableColumn id="21" xr3:uid="{01439DB5-C11A-4BCE-B3A0-0E3A9255B5E4}" uniqueName="21" name="Column21" queryTableFieldId="21"/>
    <tableColumn id="22" xr3:uid="{A1F853D3-3F27-45F8-8866-DFFE155DE8C5}" uniqueName="22" name="Column22" queryTableFieldId="22"/>
    <tableColumn id="23" xr3:uid="{27A50E6F-6234-4256-8A75-CC1023388E38}" uniqueName="23" name="Column23" queryTableFieldId="23"/>
    <tableColumn id="24" xr3:uid="{28C32FB3-01A6-4BBA-8EC4-7056192A0C34}" uniqueName="24" name="Column24" queryTableFieldId="24"/>
    <tableColumn id="25" xr3:uid="{EBD8A9C4-A7F3-4DB2-B437-BDE01DAC5328}" uniqueName="25" name="Column25" queryTableFieldId="25"/>
    <tableColumn id="26" xr3:uid="{7CA30854-1A30-4FA9-B196-16F84C2C9171}" uniqueName="26" name="Column26" queryTableFieldId="26"/>
    <tableColumn id="27" xr3:uid="{FB83F549-1476-4276-BF15-32EDFF964708}" uniqueName="27" name="Column27" queryTableFieldId="27"/>
    <tableColumn id="28" xr3:uid="{64D1F9B4-B516-410D-A9F6-0635E76B9ECE}" uniqueName="28" name="Column28" queryTableFieldId="28"/>
    <tableColumn id="29" xr3:uid="{EE128A53-815E-483A-8D1E-EFFFA796A697}" uniqueName="29" name="Column29" queryTableFieldId="29"/>
    <tableColumn id="30" xr3:uid="{FA069245-E374-4334-B778-6667F829B05D}" uniqueName="30" name="Column30" queryTableFieldId="30"/>
    <tableColumn id="31" xr3:uid="{50CC2B2C-0858-4924-B2FA-2BBF8B4E2936}" uniqueName="31" name="Column31" queryTableFieldId="31"/>
    <tableColumn id="32" xr3:uid="{779E5FD9-1213-48F8-926E-88CB2F8422FD}" uniqueName="32" name="Column32" queryTableFieldId="32"/>
    <tableColumn id="33" xr3:uid="{41EA3B5F-6408-4D3D-B366-C3E7DA3A145E}" uniqueName="33" name="Column33" queryTableFieldId="33"/>
    <tableColumn id="34" xr3:uid="{62D26A7B-5F56-418C-AF8B-A4226E8E78FF}" uniqueName="34" name="Column34" queryTableFieldId="34"/>
    <tableColumn id="35" xr3:uid="{9CD3300C-80E4-41BB-8919-54426D3ED31E}" uniqueName="35" name="Column35" queryTableFieldId="35"/>
    <tableColumn id="36" xr3:uid="{F4C3B965-20F3-479C-9953-43139A772DCB}" uniqueName="36" name="Column36" queryTableFieldId="36"/>
    <tableColumn id="37" xr3:uid="{FA1F9379-B8CF-4A18-A9AF-6A1E65683556}" uniqueName="37" name="Column37" queryTableFieldId="37"/>
    <tableColumn id="38" xr3:uid="{34F178FF-093D-4F8F-97F7-E35990084CA0}" uniqueName="38" name="Column38" queryTableFieldId="38"/>
    <tableColumn id="39" xr3:uid="{36DDE820-8006-4CE3-984F-74A608DA4843}" uniqueName="39" name="Column39" queryTableFieldId="39"/>
    <tableColumn id="40" xr3:uid="{7026F01A-EE84-47AD-83CC-84D9B90C0273}" uniqueName="40" name="Column40" queryTableFieldId="40"/>
    <tableColumn id="41" xr3:uid="{95436BCB-4D70-411D-93E1-11625CED1647}" uniqueName="41" name="Column41" queryTableFieldId="41"/>
    <tableColumn id="42" xr3:uid="{8A860E73-9EAE-4425-8F8C-41FFA1D32412}" uniqueName="42" name="Column42" queryTableFieldId="42"/>
    <tableColumn id="43" xr3:uid="{A0700FD9-61AF-427B-A598-80452D4F7D0A}" uniqueName="43" name="Column43" queryTableFieldId="43"/>
    <tableColumn id="44" xr3:uid="{9F46C183-FC37-45DB-9460-E92105B90043}" uniqueName="44" name="Column44" queryTableFieldId="44"/>
    <tableColumn id="45" xr3:uid="{FA05EFC9-DE35-4999-B043-B1756D3E438B}" uniqueName="45" name="Column45" queryTableFieldId="45"/>
    <tableColumn id="46" xr3:uid="{4E1EF127-3861-4BB6-9ED3-D23B1DCC8362}" uniqueName="46" name="Column46" queryTableFieldId="46"/>
    <tableColumn id="47" xr3:uid="{CD160DCA-32F3-4B02-9C71-B316C3EABE78}" uniqueName="47" name="Column47" queryTableFieldId="47"/>
    <tableColumn id="48" xr3:uid="{B8552E00-B806-49EB-B021-02A64A4E8AFF}" uniqueName="48" name="Column48" queryTableFieldId="48"/>
    <tableColumn id="49" xr3:uid="{D385A86A-11C4-439C-BD78-077B45AA5D30}" uniqueName="49" name="Column49" queryTableFieldId="49"/>
    <tableColumn id="50" xr3:uid="{37587F4E-2201-438F-AEEF-8B00CEF9FA2A}" uniqueName="50" name="Column50" queryTableFieldId="50"/>
    <tableColumn id="51" xr3:uid="{66EB38D0-11C3-4629-A47A-9EFEFE9693F0}" uniqueName="51" name="Column51" queryTableFieldId="51"/>
    <tableColumn id="52" xr3:uid="{C8538B2C-6DB3-4329-A81F-9FCCA8050A1C}" uniqueName="52" name="Column52" queryTableFieldId="52"/>
    <tableColumn id="53" xr3:uid="{0984AB91-BF93-4A39-9427-04C963964E3A}" uniqueName="53" name="Column53" queryTableFieldId="53"/>
    <tableColumn id="54" xr3:uid="{27A6CF03-C411-4164-AA98-6403CB06A256}" uniqueName="54" name="Column54" queryTableFieldId="54"/>
    <tableColumn id="55" xr3:uid="{FE99F6DA-1DC7-4D21-B227-DC5E0D5765AA}" uniqueName="55" name="Column55" queryTableFieldId="55"/>
    <tableColumn id="56" xr3:uid="{6BB38C09-0935-4862-9ED1-6EAF2A15C7E9}" uniqueName="56" name="Column56" queryTableFieldId="56"/>
    <tableColumn id="57" xr3:uid="{7E096F76-58E7-474E-86F1-D8FDB5CEC2C4}" uniqueName="57" name="Column57" queryTableFieldId="57"/>
    <tableColumn id="58" xr3:uid="{BDFC51E4-CEEA-42F5-B4B0-A39EB549BD4E}" uniqueName="58" name="Column58" queryTableFieldId="58"/>
    <tableColumn id="59" xr3:uid="{5F5C209D-F413-40E0-8FBB-E35A8D0A4D6E}" uniqueName="59" name="Column59" queryTableFieldId="59"/>
    <tableColumn id="60" xr3:uid="{A94E2D84-D0E2-411E-A7AD-34A0D77ABABE}" uniqueName="60" name="Column60" queryTableFieldId="60"/>
    <tableColumn id="61" xr3:uid="{889F75DC-A52D-4A8F-9C46-2B5E85DCD462}" uniqueName="61" name="Column61" queryTableFieldId="61"/>
    <tableColumn id="62" xr3:uid="{1E55A2E0-A022-4C2A-A97F-93D28C8A52C6}" uniqueName="62" name="Column62" queryTableFieldId="62"/>
    <tableColumn id="63" xr3:uid="{8BFF112C-8E74-4019-9D52-25A38D87B73D}" uniqueName="63" name="Column63" queryTableFieldId="63"/>
    <tableColumn id="64" xr3:uid="{47BBB5D2-49D4-4F68-A562-9DCDEFA7A1F3}" uniqueName="64" name="Column64" queryTableFieldId="64"/>
    <tableColumn id="65" xr3:uid="{E767D082-D121-4BC2-B85B-F695CA549A30}" uniqueName="65" name="Column65" queryTableFieldId="65"/>
    <tableColumn id="66" xr3:uid="{1B24470D-1AEF-450D-A874-DEC229166248}" uniqueName="66" name="Column66" queryTableFieldId="66"/>
    <tableColumn id="67" xr3:uid="{22C4D3B6-ADE0-4922-94C2-48F6D0ADE437}" uniqueName="67" name="Column67" queryTableFieldId="67"/>
    <tableColumn id="68" xr3:uid="{74F81B94-AE7F-48EE-87C6-E8212CB7F96E}" uniqueName="68" name="Column68" queryTableFieldId="68"/>
    <tableColumn id="69" xr3:uid="{3BC447E8-8558-43BB-8952-FEBC61026683}" uniqueName="69" name="Column69" queryTableFieldId="69"/>
    <tableColumn id="70" xr3:uid="{D38FE725-3ED2-455A-B604-C5EBE976DE49}" uniqueName="70" name="Column70" queryTableFieldId="70"/>
    <tableColumn id="71" xr3:uid="{2AC23484-EFAC-4D07-9093-E2A7724226E6}" uniqueName="71" name="Column71" queryTableFieldId="71"/>
    <tableColumn id="72" xr3:uid="{E0ABCE77-142E-4921-B714-51DAB139B5CA}" uniqueName="72" name="Column72" queryTableFieldId="72"/>
    <tableColumn id="73" xr3:uid="{2B5C7326-AA8B-4308-A439-8780706692B7}" uniqueName="73" name="Column73" queryTableFieldId="73"/>
    <tableColumn id="74" xr3:uid="{B919849E-D74B-4B7B-B35A-A33E2895CD29}" uniqueName="74" name="Column74" queryTableFieldId="74"/>
    <tableColumn id="75" xr3:uid="{E3FCDA85-5FD8-439B-AC53-3DD6466E0DD0}" uniqueName="75" name="Column75" queryTableFieldId="75"/>
    <tableColumn id="76" xr3:uid="{90E97EFF-389E-44FB-B03F-0EA005AC3D00}" uniqueName="76" name="Column76" queryTableFieldId="76"/>
    <tableColumn id="77" xr3:uid="{0829294B-92C8-4AB4-9260-5478A5E74359}" uniqueName="77" name="Column77" queryTableFieldId="77"/>
    <tableColumn id="78" xr3:uid="{82D4CD8B-0B70-4F57-99F3-D0050A0656E4}" uniqueName="78" name="Column78" queryTableFieldId="78"/>
    <tableColumn id="79" xr3:uid="{1EE1DC50-649C-453B-8211-8B9E98A57A7D}" uniqueName="79" name="Column79" queryTableFieldId="79"/>
    <tableColumn id="80" xr3:uid="{07643CD5-E9F2-483E-BEBE-2D38C1613A8C}" uniqueName="80" name="Column80" queryTableFieldId="80"/>
    <tableColumn id="81" xr3:uid="{5C0F8ED9-BC49-422D-BF36-57A3778BA2BE}" uniqueName="81" name="Column81" queryTableFieldId="81"/>
    <tableColumn id="82" xr3:uid="{CDC8268B-82BA-4836-AB5F-618EA8729A25}" uniqueName="82" name="Column82" queryTableFieldId="82"/>
    <tableColumn id="83" xr3:uid="{33D69CB8-4589-4EA3-8A07-109EC558083E}" uniqueName="83" name="Column83" queryTableFieldId="83"/>
    <tableColumn id="84" xr3:uid="{AF8E176B-F5C2-45D6-90E2-8B892D077A67}" uniqueName="84" name="Column84" queryTableFieldId="84"/>
    <tableColumn id="85" xr3:uid="{617A4977-DE94-40A9-84DB-78A77F4196C4}" uniqueName="85" name="Column85" queryTableFieldId="85"/>
    <tableColumn id="86" xr3:uid="{483D62D1-F955-410A-91A8-AB2FA6B5F0DE}" uniqueName="86" name="Column86" queryTableFieldId="86"/>
    <tableColumn id="87" xr3:uid="{82D66CE0-3249-4146-A973-A77333380564}" uniqueName="87" name="Column87" queryTableFieldId="87"/>
    <tableColumn id="88" xr3:uid="{C82C38F1-D1ED-4B98-A737-22E894503E62}" uniqueName="88" name="Column88" queryTableFieldId="88"/>
    <tableColumn id="89" xr3:uid="{81D1094B-072A-4D9A-BE8C-7B1E1842D5B7}" uniqueName="89" name="Column89" queryTableFieldId="89"/>
    <tableColumn id="90" xr3:uid="{1F81CC1D-0F4F-4F6C-BF0F-53F731C16B6E}" uniqueName="90" name="Column90" queryTableFieldId="90"/>
    <tableColumn id="91" xr3:uid="{3EC79B5E-4786-4E15-B3CB-38FF47291FB7}" uniqueName="91" name="Column91" queryTableFieldId="91"/>
    <tableColumn id="92" xr3:uid="{1394F122-2B18-45DC-BF5D-DC7AEB6CFB6B}" uniqueName="92" name="Column92" queryTableFieldId="92"/>
    <tableColumn id="93" xr3:uid="{E0895154-DF8C-4DE7-9E42-7EFD736D695D}" uniqueName="93" name="Column93" queryTableFieldId="93"/>
    <tableColumn id="94" xr3:uid="{B1EDE593-7358-4442-BE92-D1458FB75797}" uniqueName="94" name="Column94" queryTableFieldId="94"/>
    <tableColumn id="95" xr3:uid="{BD24D0B7-F09E-4179-98B6-DD09639F33DC}" uniqueName="95" name="Column95" queryTableFieldId="95"/>
    <tableColumn id="96" xr3:uid="{CE80234F-FCE2-49ED-9549-1544F2A28188}" uniqueName="96" name="Column96" queryTableFieldId="96"/>
    <tableColumn id="97" xr3:uid="{71478A0D-9273-4DD5-A6FF-4820CED2A32C}" uniqueName="97" name="Column97" queryTableFieldId="97"/>
    <tableColumn id="98" xr3:uid="{73FBF064-8669-481D-9544-74B00EB5E8C4}" uniqueName="98" name="Column98" queryTableFieldId="98"/>
    <tableColumn id="99" xr3:uid="{708B15CF-2364-4985-910F-D54C0CB4FC81}" uniqueName="99" name="Column99" queryTableFieldId="99"/>
    <tableColumn id="100" xr3:uid="{E74BFF1F-F295-4EFC-B59A-30486F471B46}" uniqueName="100" name="Column100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A2A0-A198-4ABF-BC1D-9127747AE04D}">
  <dimension ref="A1:DB22"/>
  <sheetViews>
    <sheetView tabSelected="1" topLeftCell="CL1" zoomScale="95" zoomScaleNormal="130" workbookViewId="0">
      <selection activeCell="CV13" sqref="CV13"/>
    </sheetView>
  </sheetViews>
  <sheetFormatPr defaultRowHeight="14.4" x14ac:dyDescent="0.3"/>
  <cols>
    <col min="1" max="9" width="10.6640625" bestFit="1" customWidth="1"/>
    <col min="10" max="99" width="11.6640625" bestFit="1" customWidth="1"/>
    <col min="100" max="100" width="12.6640625" bestFit="1" customWidth="1"/>
    <col min="101" max="101" width="17.5546875" customWidth="1"/>
    <col min="103" max="103" width="10.6640625" bestFit="1" customWidth="1"/>
    <col min="104" max="105" width="12.6640625" bestFit="1" customWidth="1"/>
    <col min="106" max="106" width="25.44140625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X1" t="s">
        <v>100</v>
      </c>
      <c r="CY1" t="s">
        <v>103</v>
      </c>
      <c r="CZ1" t="s">
        <v>102</v>
      </c>
      <c r="DA1" t="s">
        <v>101</v>
      </c>
      <c r="DB1" t="s">
        <v>104</v>
      </c>
    </row>
    <row r="2" spans="1:106" x14ac:dyDescent="0.3">
      <c r="A2">
        <v>130132</v>
      </c>
      <c r="B2">
        <v>79379</v>
      </c>
      <c r="C2">
        <v>647184</v>
      </c>
      <c r="D2">
        <v>406998</v>
      </c>
      <c r="E2">
        <v>1109979</v>
      </c>
      <c r="F2">
        <v>563060</v>
      </c>
      <c r="G2">
        <v>150428</v>
      </c>
      <c r="H2">
        <v>777301</v>
      </c>
      <c r="I2">
        <v>1665790</v>
      </c>
      <c r="J2">
        <v>813336</v>
      </c>
      <c r="K2">
        <v>663447</v>
      </c>
      <c r="L2">
        <v>1085050</v>
      </c>
      <c r="M2">
        <v>239398</v>
      </c>
      <c r="N2">
        <v>87443</v>
      </c>
      <c r="O2">
        <v>1287730</v>
      </c>
      <c r="P2">
        <v>767029</v>
      </c>
      <c r="Q2">
        <v>318492</v>
      </c>
      <c r="R2">
        <v>332526</v>
      </c>
      <c r="S2">
        <v>357756</v>
      </c>
      <c r="T2">
        <v>1021814</v>
      </c>
      <c r="U2">
        <v>942732</v>
      </c>
      <c r="V2">
        <v>314764</v>
      </c>
      <c r="W2">
        <v>786317</v>
      </c>
      <c r="X2">
        <v>721348</v>
      </c>
      <c r="Y2">
        <v>1165586</v>
      </c>
      <c r="Z2">
        <v>150361</v>
      </c>
      <c r="AA2">
        <v>977969</v>
      </c>
      <c r="AB2">
        <v>1308436</v>
      </c>
      <c r="AC2">
        <v>233505</v>
      </c>
      <c r="AD2">
        <v>278037</v>
      </c>
      <c r="AE2">
        <v>544453</v>
      </c>
      <c r="AF2">
        <v>1157737</v>
      </c>
      <c r="AG2">
        <v>765477</v>
      </c>
      <c r="AH2">
        <v>445239</v>
      </c>
      <c r="AI2">
        <v>701921</v>
      </c>
      <c r="AJ2">
        <v>407121</v>
      </c>
      <c r="AK2">
        <v>441015</v>
      </c>
      <c r="AL2">
        <v>672869</v>
      </c>
      <c r="AM2">
        <v>77837</v>
      </c>
      <c r="AN2">
        <v>693734</v>
      </c>
      <c r="AO2">
        <v>252277</v>
      </c>
      <c r="AP2">
        <v>1121513</v>
      </c>
      <c r="AQ2">
        <v>621395</v>
      </c>
      <c r="AR2">
        <v>536057</v>
      </c>
      <c r="AS2">
        <v>681118</v>
      </c>
      <c r="AT2">
        <v>724952</v>
      </c>
      <c r="AU2">
        <v>278848</v>
      </c>
      <c r="AV2">
        <v>508918</v>
      </c>
      <c r="AW2">
        <v>558569</v>
      </c>
      <c r="AX2">
        <v>711479</v>
      </c>
      <c r="AY2">
        <v>312718</v>
      </c>
      <c r="AZ2">
        <v>391957</v>
      </c>
      <c r="BA2">
        <v>284761</v>
      </c>
      <c r="BB2">
        <v>237334</v>
      </c>
      <c r="BC2">
        <v>595907</v>
      </c>
      <c r="BD2">
        <v>1501506</v>
      </c>
      <c r="BE2">
        <v>683727</v>
      </c>
      <c r="BF2">
        <v>292909</v>
      </c>
      <c r="BG2">
        <v>1043118</v>
      </c>
      <c r="BH2">
        <v>348723</v>
      </c>
      <c r="BI2">
        <v>276852</v>
      </c>
      <c r="BJ2">
        <v>455310</v>
      </c>
      <c r="BK2">
        <v>1068750</v>
      </c>
      <c r="BL2">
        <v>701450</v>
      </c>
      <c r="BM2">
        <v>906578</v>
      </c>
      <c r="BN2">
        <v>598190</v>
      </c>
      <c r="BO2">
        <v>952489</v>
      </c>
      <c r="BP2">
        <v>66453</v>
      </c>
      <c r="BQ2">
        <v>589410</v>
      </c>
      <c r="BR2">
        <v>691358</v>
      </c>
      <c r="BS2">
        <v>412293</v>
      </c>
      <c r="BT2">
        <v>821955</v>
      </c>
      <c r="BU2">
        <v>180213</v>
      </c>
      <c r="BV2">
        <v>770071</v>
      </c>
      <c r="BW2">
        <v>272044</v>
      </c>
      <c r="BX2">
        <v>756477</v>
      </c>
      <c r="BY2">
        <v>759430</v>
      </c>
      <c r="BZ2">
        <v>336691</v>
      </c>
      <c r="CA2">
        <v>499424</v>
      </c>
      <c r="CB2">
        <v>2249444</v>
      </c>
      <c r="CC2">
        <v>782852</v>
      </c>
      <c r="CD2">
        <v>682642</v>
      </c>
      <c r="CE2">
        <v>760837</v>
      </c>
      <c r="CF2">
        <v>539570</v>
      </c>
      <c r="CG2">
        <v>229621</v>
      </c>
      <c r="CH2">
        <v>865243</v>
      </c>
      <c r="CI2">
        <v>976171</v>
      </c>
      <c r="CJ2">
        <v>835905</v>
      </c>
      <c r="CK2">
        <v>492681</v>
      </c>
      <c r="CL2">
        <v>160703</v>
      </c>
      <c r="CM2">
        <v>1559412</v>
      </c>
      <c r="CN2">
        <v>198864</v>
      </c>
      <c r="CO2">
        <v>1006592</v>
      </c>
      <c r="CP2">
        <v>578021</v>
      </c>
      <c r="CQ2">
        <v>389587</v>
      </c>
      <c r="CR2">
        <v>197232</v>
      </c>
      <c r="CS2">
        <v>612703</v>
      </c>
      <c r="CT2">
        <v>621136</v>
      </c>
      <c r="CU2">
        <v>418210</v>
      </c>
      <c r="CV2">
        <v>125938</v>
      </c>
      <c r="CX2">
        <v>32</v>
      </c>
      <c r="CY2" s="1">
        <v>0.62377318000000004</v>
      </c>
      <c r="CZ2" s="1">
        <f>MAX(ECDLP_PollardRho_test[#This Row])/1000000</f>
        <v>2.249444</v>
      </c>
      <c r="DA2" s="1">
        <f>MIN(ECDLP_PollardRho_test[#This Row])/1000000</f>
        <v>6.6452999999999998E-2</v>
      </c>
      <c r="DB2" s="1">
        <f>0.00003*EXP(0.3187*CX2)</f>
        <v>0.8058052618289484</v>
      </c>
    </row>
    <row r="3" spans="1:106" x14ac:dyDescent="0.3">
      <c r="A3">
        <v>2511760</v>
      </c>
      <c r="B3">
        <v>2586233</v>
      </c>
      <c r="C3">
        <v>2439483</v>
      </c>
      <c r="D3">
        <v>444888</v>
      </c>
      <c r="E3">
        <v>2272026</v>
      </c>
      <c r="F3">
        <v>2037358</v>
      </c>
      <c r="G3">
        <v>1403884</v>
      </c>
      <c r="H3">
        <v>540284</v>
      </c>
      <c r="I3">
        <v>1624153</v>
      </c>
      <c r="J3">
        <v>3004104</v>
      </c>
      <c r="K3">
        <v>566167</v>
      </c>
      <c r="L3">
        <v>659802</v>
      </c>
      <c r="M3">
        <v>3330219</v>
      </c>
      <c r="N3">
        <v>1430795</v>
      </c>
      <c r="O3">
        <v>1339736</v>
      </c>
      <c r="P3">
        <v>851141</v>
      </c>
      <c r="Q3">
        <v>2667474</v>
      </c>
      <c r="R3">
        <v>2214225</v>
      </c>
      <c r="S3">
        <v>1869034</v>
      </c>
      <c r="T3">
        <v>1496480</v>
      </c>
      <c r="U3">
        <v>370685</v>
      </c>
      <c r="V3">
        <v>462100</v>
      </c>
      <c r="W3">
        <v>1469583</v>
      </c>
      <c r="X3">
        <v>817678</v>
      </c>
      <c r="Y3">
        <v>1703001</v>
      </c>
      <c r="Z3">
        <v>1120907</v>
      </c>
      <c r="AA3">
        <v>1956838</v>
      </c>
      <c r="AB3">
        <v>2139289</v>
      </c>
      <c r="AC3">
        <v>1677974</v>
      </c>
      <c r="AD3">
        <v>1167464</v>
      </c>
      <c r="AE3">
        <v>1604360</v>
      </c>
      <c r="AF3">
        <v>1439554</v>
      </c>
      <c r="AG3">
        <v>1836636</v>
      </c>
      <c r="AH3">
        <v>1257562</v>
      </c>
      <c r="AI3">
        <v>1277366</v>
      </c>
      <c r="AJ3">
        <v>583896</v>
      </c>
      <c r="AK3">
        <v>632713</v>
      </c>
      <c r="AL3">
        <v>1474019</v>
      </c>
      <c r="AM3">
        <v>1389619</v>
      </c>
      <c r="AN3">
        <v>280734</v>
      </c>
      <c r="AO3">
        <v>1328488</v>
      </c>
      <c r="AP3">
        <v>823551</v>
      </c>
      <c r="AQ3">
        <v>1204965</v>
      </c>
      <c r="AR3">
        <v>1612933</v>
      </c>
      <c r="AS3">
        <v>658500</v>
      </c>
      <c r="AT3">
        <v>598748</v>
      </c>
      <c r="AU3">
        <v>2157563</v>
      </c>
      <c r="AV3">
        <v>472828</v>
      </c>
      <c r="AW3">
        <v>1638077</v>
      </c>
      <c r="AX3">
        <v>360175</v>
      </c>
      <c r="AY3">
        <v>102569</v>
      </c>
      <c r="AZ3">
        <v>995156</v>
      </c>
      <c r="BA3">
        <v>1563659</v>
      </c>
      <c r="BB3">
        <v>1491252</v>
      </c>
      <c r="BC3">
        <v>898155</v>
      </c>
      <c r="BD3">
        <v>457837</v>
      </c>
      <c r="BE3">
        <v>395914</v>
      </c>
      <c r="BF3">
        <v>551056</v>
      </c>
      <c r="BG3">
        <v>1038160</v>
      </c>
      <c r="BH3">
        <v>1955216</v>
      </c>
      <c r="BI3">
        <v>2821771</v>
      </c>
      <c r="BJ3">
        <v>1026087</v>
      </c>
      <c r="BK3">
        <v>1678881</v>
      </c>
      <c r="BL3">
        <v>2150258</v>
      </c>
      <c r="BM3">
        <v>807049</v>
      </c>
      <c r="BN3">
        <v>1272065</v>
      </c>
      <c r="BO3">
        <v>665513</v>
      </c>
      <c r="BP3">
        <v>628723</v>
      </c>
      <c r="BQ3">
        <v>918839</v>
      </c>
      <c r="BR3">
        <v>1828649</v>
      </c>
      <c r="BS3">
        <v>1750570</v>
      </c>
      <c r="BT3">
        <v>276647</v>
      </c>
      <c r="BU3">
        <v>719058</v>
      </c>
      <c r="BV3">
        <v>674734</v>
      </c>
      <c r="BW3">
        <v>2607061</v>
      </c>
      <c r="BX3">
        <v>877480</v>
      </c>
      <c r="BY3">
        <v>1756454</v>
      </c>
      <c r="BZ3">
        <v>1260353</v>
      </c>
      <c r="CA3">
        <v>1120006</v>
      </c>
      <c r="CB3">
        <v>681039</v>
      </c>
      <c r="CC3">
        <v>4425614</v>
      </c>
      <c r="CD3">
        <v>1983539</v>
      </c>
      <c r="CE3">
        <v>686750</v>
      </c>
      <c r="CF3">
        <v>1134261</v>
      </c>
      <c r="CG3">
        <v>1538249</v>
      </c>
      <c r="CH3">
        <v>780973</v>
      </c>
      <c r="CI3">
        <v>518878</v>
      </c>
      <c r="CJ3">
        <v>909510</v>
      </c>
      <c r="CK3">
        <v>1750251</v>
      </c>
      <c r="CL3">
        <v>310637</v>
      </c>
      <c r="CM3">
        <v>1033702</v>
      </c>
      <c r="CN3">
        <v>1388351</v>
      </c>
      <c r="CO3">
        <v>1030875</v>
      </c>
      <c r="CP3">
        <v>922649</v>
      </c>
      <c r="CQ3">
        <v>371019</v>
      </c>
      <c r="CR3">
        <v>1678617</v>
      </c>
      <c r="CS3">
        <v>575375</v>
      </c>
      <c r="CT3">
        <v>1372242</v>
      </c>
      <c r="CU3">
        <v>1116670</v>
      </c>
      <c r="CV3">
        <v>1827028</v>
      </c>
      <c r="CX3">
        <v>34</v>
      </c>
      <c r="CY3" s="1">
        <v>1.31132453</v>
      </c>
      <c r="CZ3" s="1">
        <f>MAX(ECDLP_PollardRho_test[#This Row])/1000000</f>
        <v>4.4256140000000004</v>
      </c>
      <c r="DA3" s="1">
        <f>MIN(ECDLP_PollardRho_test[#This Row])/1000000</f>
        <v>0.10256899999999999</v>
      </c>
      <c r="DB3" s="1">
        <f t="shared" ref="DB3:DB21" si="0">0.00003*EXP(0.3187*CX3)</f>
        <v>1.5242261272189706</v>
      </c>
    </row>
    <row r="4" spans="1:106" x14ac:dyDescent="0.3">
      <c r="A4">
        <v>2240572</v>
      </c>
      <c r="B4">
        <v>2623973</v>
      </c>
      <c r="C4">
        <v>5726480</v>
      </c>
      <c r="D4">
        <v>1657225</v>
      </c>
      <c r="E4">
        <v>2684994</v>
      </c>
      <c r="F4">
        <v>3896841</v>
      </c>
      <c r="G4">
        <v>4853385</v>
      </c>
      <c r="H4">
        <v>1310404</v>
      </c>
      <c r="I4">
        <v>2697690</v>
      </c>
      <c r="J4">
        <v>1503648</v>
      </c>
      <c r="K4">
        <v>1097623</v>
      </c>
      <c r="L4">
        <v>1624297</v>
      </c>
      <c r="M4">
        <v>2306628</v>
      </c>
      <c r="N4">
        <v>2696746</v>
      </c>
      <c r="O4">
        <v>2310925</v>
      </c>
      <c r="P4">
        <v>2673863</v>
      </c>
      <c r="Q4">
        <v>2230195</v>
      </c>
      <c r="R4">
        <v>5150696</v>
      </c>
      <c r="S4">
        <v>2631228</v>
      </c>
      <c r="T4">
        <v>3858551</v>
      </c>
      <c r="U4">
        <v>2501086</v>
      </c>
      <c r="V4">
        <v>4667685</v>
      </c>
      <c r="W4">
        <v>7329214</v>
      </c>
      <c r="X4">
        <v>1641818</v>
      </c>
      <c r="Y4">
        <v>680877</v>
      </c>
      <c r="Z4">
        <v>1750553</v>
      </c>
      <c r="AA4">
        <v>2392612</v>
      </c>
      <c r="AB4">
        <v>4213862</v>
      </c>
      <c r="AC4">
        <v>3421303</v>
      </c>
      <c r="AD4">
        <v>1450943</v>
      </c>
      <c r="AE4">
        <v>562928</v>
      </c>
      <c r="AF4">
        <v>1945541</v>
      </c>
      <c r="AG4">
        <v>3907471</v>
      </c>
      <c r="AH4">
        <v>5120924</v>
      </c>
      <c r="AI4">
        <v>5904466</v>
      </c>
      <c r="AJ4">
        <v>2533013</v>
      </c>
      <c r="AK4">
        <v>1990212</v>
      </c>
      <c r="AL4">
        <v>4913715</v>
      </c>
      <c r="AM4">
        <v>3065328</v>
      </c>
      <c r="AN4">
        <v>8279273</v>
      </c>
      <c r="AO4">
        <v>1411255</v>
      </c>
      <c r="AP4">
        <v>1534707</v>
      </c>
      <c r="AQ4">
        <v>2249513</v>
      </c>
      <c r="AR4">
        <v>1335554</v>
      </c>
      <c r="AS4">
        <v>798735</v>
      </c>
      <c r="AT4">
        <v>1501257</v>
      </c>
      <c r="AU4">
        <v>2836389</v>
      </c>
      <c r="AV4">
        <v>2461635</v>
      </c>
      <c r="AW4">
        <v>4993350</v>
      </c>
      <c r="AX4">
        <v>1340712</v>
      </c>
      <c r="AY4">
        <v>1859438</v>
      </c>
      <c r="AZ4">
        <v>1496409</v>
      </c>
      <c r="BA4">
        <v>5693009</v>
      </c>
      <c r="BB4">
        <v>832934</v>
      </c>
      <c r="BC4">
        <v>1831352</v>
      </c>
      <c r="BD4">
        <v>4378286</v>
      </c>
      <c r="BE4">
        <v>3529693</v>
      </c>
      <c r="BF4">
        <v>336942</v>
      </c>
      <c r="BG4">
        <v>5451449</v>
      </c>
      <c r="BH4">
        <v>967977</v>
      </c>
      <c r="BI4">
        <v>3727065</v>
      </c>
      <c r="BJ4">
        <v>1886665</v>
      </c>
      <c r="BK4">
        <v>1361372</v>
      </c>
      <c r="BL4">
        <v>2477907</v>
      </c>
      <c r="BM4">
        <v>1063384</v>
      </c>
      <c r="BN4">
        <v>378027</v>
      </c>
      <c r="BO4">
        <v>1568251</v>
      </c>
      <c r="BP4">
        <v>1445225</v>
      </c>
      <c r="BQ4">
        <v>3180134</v>
      </c>
      <c r="BR4">
        <v>3197640</v>
      </c>
      <c r="BS4">
        <v>5134315</v>
      </c>
      <c r="BT4">
        <v>1577700</v>
      </c>
      <c r="BU4">
        <v>4161870</v>
      </c>
      <c r="BV4">
        <v>6035761</v>
      </c>
      <c r="BW4">
        <v>979397</v>
      </c>
      <c r="BX4">
        <v>4760564</v>
      </c>
      <c r="BY4">
        <v>1763919</v>
      </c>
      <c r="BZ4">
        <v>3352935</v>
      </c>
      <c r="CA4">
        <v>4079785</v>
      </c>
      <c r="CB4">
        <v>2503244</v>
      </c>
      <c r="CC4">
        <v>2225131</v>
      </c>
      <c r="CD4">
        <v>2000613</v>
      </c>
      <c r="CE4">
        <v>4887434</v>
      </c>
      <c r="CF4">
        <v>3794082</v>
      </c>
      <c r="CG4">
        <v>2687036</v>
      </c>
      <c r="CH4">
        <v>4482082</v>
      </c>
      <c r="CI4">
        <v>2497280</v>
      </c>
      <c r="CJ4">
        <v>3530126</v>
      </c>
      <c r="CK4">
        <v>2255907</v>
      </c>
      <c r="CL4">
        <v>1966955</v>
      </c>
      <c r="CM4">
        <v>1682622</v>
      </c>
      <c r="CN4">
        <v>2556541</v>
      </c>
      <c r="CO4">
        <v>1237254</v>
      </c>
      <c r="CP4">
        <v>1408688</v>
      </c>
      <c r="CQ4">
        <v>2803077</v>
      </c>
      <c r="CR4">
        <v>2471070</v>
      </c>
      <c r="CS4">
        <v>5031723</v>
      </c>
      <c r="CT4">
        <v>4768464</v>
      </c>
      <c r="CU4">
        <v>1190538</v>
      </c>
      <c r="CV4">
        <v>3166586</v>
      </c>
      <c r="CX4">
        <v>36</v>
      </c>
      <c r="CY4" s="1">
        <v>2.8216775299999997</v>
      </c>
      <c r="CZ4" s="1">
        <f>MAX(ECDLP_PollardRho_test[#This Row])/1000000</f>
        <v>8.2792729999999999</v>
      </c>
      <c r="DA4" s="1">
        <f>MIN(ECDLP_PollardRho_test[#This Row])/1000000</f>
        <v>0.33694200000000002</v>
      </c>
      <c r="DB4" s="1">
        <f t="shared" si="0"/>
        <v>2.8831597371600561</v>
      </c>
    </row>
    <row r="5" spans="1:106" x14ac:dyDescent="0.3">
      <c r="A5">
        <v>13775557</v>
      </c>
      <c r="B5">
        <v>4048079</v>
      </c>
      <c r="C5">
        <v>4161869</v>
      </c>
      <c r="D5">
        <v>3014101</v>
      </c>
      <c r="E5">
        <v>10338288</v>
      </c>
      <c r="F5">
        <v>4813119</v>
      </c>
      <c r="G5">
        <v>2036170</v>
      </c>
      <c r="H5">
        <v>3627111</v>
      </c>
      <c r="I5">
        <v>1202986</v>
      </c>
      <c r="J5">
        <v>5293323</v>
      </c>
      <c r="K5">
        <v>8054277</v>
      </c>
      <c r="L5">
        <v>4676033</v>
      </c>
      <c r="M5">
        <v>1061200</v>
      </c>
      <c r="N5">
        <v>3527767</v>
      </c>
      <c r="O5">
        <v>3573731</v>
      </c>
      <c r="P5">
        <v>3386430</v>
      </c>
      <c r="Q5">
        <v>7631155</v>
      </c>
      <c r="R5">
        <v>1941072</v>
      </c>
      <c r="S5">
        <v>4862512</v>
      </c>
      <c r="T5">
        <v>10063577</v>
      </c>
      <c r="U5">
        <v>8071540</v>
      </c>
      <c r="V5">
        <v>5915171</v>
      </c>
      <c r="W5">
        <v>3884581</v>
      </c>
      <c r="X5">
        <v>5853027</v>
      </c>
      <c r="Y5">
        <v>3502192</v>
      </c>
      <c r="Z5">
        <v>2270571</v>
      </c>
      <c r="AA5">
        <v>1504773</v>
      </c>
      <c r="AB5">
        <v>2164083</v>
      </c>
      <c r="AC5">
        <v>3405401</v>
      </c>
      <c r="AD5">
        <v>5958868</v>
      </c>
      <c r="AE5">
        <v>5316809</v>
      </c>
      <c r="AF5">
        <v>8105924</v>
      </c>
      <c r="AG5">
        <v>4869670</v>
      </c>
      <c r="AH5">
        <v>5532897</v>
      </c>
      <c r="AI5">
        <v>2298868</v>
      </c>
      <c r="AJ5">
        <v>2855185</v>
      </c>
      <c r="AK5">
        <v>1950225</v>
      </c>
      <c r="AL5">
        <v>3918039</v>
      </c>
      <c r="AM5">
        <v>4293587</v>
      </c>
      <c r="AN5">
        <v>5523506</v>
      </c>
      <c r="AO5">
        <v>7445439</v>
      </c>
      <c r="AP5">
        <v>4556565</v>
      </c>
      <c r="AQ5">
        <v>8270117</v>
      </c>
      <c r="AR5">
        <v>6312322</v>
      </c>
      <c r="AS5">
        <v>5527766</v>
      </c>
      <c r="AT5">
        <v>12678698</v>
      </c>
      <c r="AU5">
        <v>11093842</v>
      </c>
      <c r="AV5">
        <v>3571567</v>
      </c>
      <c r="AW5">
        <v>4269385</v>
      </c>
      <c r="AX5">
        <v>3961804</v>
      </c>
      <c r="AY5">
        <v>1482001</v>
      </c>
      <c r="AZ5">
        <v>5927435</v>
      </c>
      <c r="BA5">
        <v>536760</v>
      </c>
      <c r="BB5">
        <v>2292395</v>
      </c>
      <c r="BC5">
        <v>5583197</v>
      </c>
      <c r="BD5">
        <v>2611136</v>
      </c>
      <c r="BE5">
        <v>3048427</v>
      </c>
      <c r="BF5">
        <v>3147800</v>
      </c>
      <c r="BG5">
        <v>5914486</v>
      </c>
      <c r="BH5">
        <v>11348500</v>
      </c>
      <c r="BI5">
        <v>10943609</v>
      </c>
      <c r="BJ5">
        <v>4877541</v>
      </c>
      <c r="BK5">
        <v>7845942</v>
      </c>
      <c r="BL5">
        <v>294571</v>
      </c>
      <c r="BM5">
        <v>5610999</v>
      </c>
      <c r="BN5">
        <v>5628396</v>
      </c>
      <c r="BO5">
        <v>6122561</v>
      </c>
      <c r="BP5">
        <v>3223693</v>
      </c>
      <c r="BQ5">
        <v>1354217</v>
      </c>
      <c r="BR5">
        <v>7870770</v>
      </c>
      <c r="BS5">
        <v>3708361</v>
      </c>
      <c r="BT5">
        <v>2628052</v>
      </c>
      <c r="BU5">
        <v>1626712</v>
      </c>
      <c r="BV5">
        <v>3264957</v>
      </c>
      <c r="BW5">
        <v>3568966</v>
      </c>
      <c r="BX5">
        <v>9880691</v>
      </c>
      <c r="BY5">
        <v>5616873</v>
      </c>
      <c r="BZ5">
        <v>8412313</v>
      </c>
      <c r="CA5">
        <v>3680755</v>
      </c>
      <c r="CB5">
        <v>1436725</v>
      </c>
      <c r="CC5">
        <v>3505214</v>
      </c>
      <c r="CD5">
        <v>7332774</v>
      </c>
      <c r="CE5">
        <v>3694028</v>
      </c>
      <c r="CF5">
        <v>5569336</v>
      </c>
      <c r="CG5">
        <v>3386078</v>
      </c>
      <c r="CH5">
        <v>3404676</v>
      </c>
      <c r="CI5">
        <v>4393382</v>
      </c>
      <c r="CJ5">
        <v>7113001</v>
      </c>
      <c r="CK5">
        <v>7706546</v>
      </c>
      <c r="CL5">
        <v>2893886</v>
      </c>
      <c r="CM5">
        <v>3650837</v>
      </c>
      <c r="CN5">
        <v>3412928</v>
      </c>
      <c r="CO5">
        <v>4208309</v>
      </c>
      <c r="CP5">
        <v>4815079</v>
      </c>
      <c r="CQ5">
        <v>4782372</v>
      </c>
      <c r="CR5">
        <v>12095377</v>
      </c>
      <c r="CS5">
        <v>3813168</v>
      </c>
      <c r="CT5">
        <v>2264350</v>
      </c>
      <c r="CU5">
        <v>11173981</v>
      </c>
      <c r="CV5">
        <v>3154892</v>
      </c>
      <c r="CX5">
        <v>38</v>
      </c>
      <c r="CY5" s="1">
        <v>4.9782983400000003</v>
      </c>
      <c r="CZ5" s="1">
        <f>MAX(ECDLP_PollardRho_test[#This Row])/1000000</f>
        <v>13.775556999999999</v>
      </c>
      <c r="DA5" s="1">
        <f>MIN(ECDLP_PollardRho_test[#This Row])/1000000</f>
        <v>0.29457100000000003</v>
      </c>
      <c r="DB5" s="1">
        <f t="shared" si="0"/>
        <v>5.4536593498417769</v>
      </c>
    </row>
    <row r="6" spans="1:106" x14ac:dyDescent="0.3">
      <c r="A6">
        <v>11564659</v>
      </c>
      <c r="B6">
        <v>23022296</v>
      </c>
      <c r="C6">
        <v>4914214</v>
      </c>
      <c r="D6">
        <v>23892994</v>
      </c>
      <c r="E6">
        <v>11755932</v>
      </c>
      <c r="F6">
        <v>11795796</v>
      </c>
      <c r="G6">
        <v>1722466</v>
      </c>
      <c r="H6">
        <v>11017490</v>
      </c>
      <c r="I6">
        <v>8297608</v>
      </c>
      <c r="J6">
        <v>8135134</v>
      </c>
      <c r="K6">
        <v>10423140</v>
      </c>
      <c r="L6">
        <v>14845590</v>
      </c>
      <c r="M6">
        <v>5097804</v>
      </c>
      <c r="N6">
        <v>7088014</v>
      </c>
      <c r="O6">
        <v>18704591</v>
      </c>
      <c r="P6">
        <v>12355346</v>
      </c>
      <c r="Q6">
        <v>21538643</v>
      </c>
      <c r="R6">
        <v>7435031</v>
      </c>
      <c r="S6">
        <v>8400197</v>
      </c>
      <c r="T6">
        <v>15437626</v>
      </c>
      <c r="U6">
        <v>13880030</v>
      </c>
      <c r="V6">
        <v>11816618</v>
      </c>
      <c r="W6">
        <v>4883423</v>
      </c>
      <c r="X6">
        <v>14540245</v>
      </c>
      <c r="Y6">
        <v>7910883</v>
      </c>
      <c r="Z6">
        <v>5287791</v>
      </c>
      <c r="AA6">
        <v>5309195</v>
      </c>
      <c r="AB6">
        <v>7936634</v>
      </c>
      <c r="AC6">
        <v>4243989</v>
      </c>
      <c r="AD6">
        <v>10901251</v>
      </c>
      <c r="AE6">
        <v>8969793</v>
      </c>
      <c r="AF6">
        <v>14751520</v>
      </c>
      <c r="AG6">
        <v>21302694</v>
      </c>
      <c r="AH6">
        <v>5915402</v>
      </c>
      <c r="AI6">
        <v>3778834</v>
      </c>
      <c r="AJ6">
        <v>10205168</v>
      </c>
      <c r="AK6">
        <v>2624813</v>
      </c>
      <c r="AL6">
        <v>8017711</v>
      </c>
      <c r="AM6">
        <v>10366266</v>
      </c>
      <c r="AN6">
        <v>5442475</v>
      </c>
      <c r="AO6">
        <v>8305799</v>
      </c>
      <c r="AP6">
        <v>21610544</v>
      </c>
      <c r="AQ6">
        <v>7788814</v>
      </c>
      <c r="AR6">
        <v>28355243</v>
      </c>
      <c r="AS6">
        <v>16701854</v>
      </c>
      <c r="AT6">
        <v>10207250</v>
      </c>
      <c r="AU6">
        <v>13475891</v>
      </c>
      <c r="AV6">
        <v>3005019</v>
      </c>
      <c r="AW6">
        <v>2878266</v>
      </c>
      <c r="AX6">
        <v>17917700</v>
      </c>
      <c r="AY6">
        <v>7977393</v>
      </c>
      <c r="AZ6">
        <v>2821694</v>
      </c>
      <c r="BA6">
        <v>4996226</v>
      </c>
      <c r="BB6">
        <v>5814778</v>
      </c>
      <c r="BC6">
        <v>5853515</v>
      </c>
      <c r="BD6">
        <v>9455121</v>
      </c>
      <c r="BE6">
        <v>20188542</v>
      </c>
      <c r="BF6">
        <v>12207695</v>
      </c>
      <c r="BG6">
        <v>6209862</v>
      </c>
      <c r="BH6">
        <v>7919651</v>
      </c>
      <c r="BI6">
        <v>16593555</v>
      </c>
      <c r="BJ6">
        <v>19869941</v>
      </c>
      <c r="BK6">
        <v>3049723</v>
      </c>
      <c r="BL6">
        <v>13140668</v>
      </c>
      <c r="BM6">
        <v>8949659</v>
      </c>
      <c r="BN6">
        <v>19061052</v>
      </c>
      <c r="BO6">
        <v>13432181</v>
      </c>
      <c r="BP6">
        <v>8571370</v>
      </c>
      <c r="BQ6">
        <v>7820242</v>
      </c>
      <c r="BR6">
        <v>6353792</v>
      </c>
      <c r="BS6">
        <v>15201732</v>
      </c>
      <c r="BT6">
        <v>14494979</v>
      </c>
      <c r="BU6">
        <v>13080179</v>
      </c>
      <c r="BV6">
        <v>5150943</v>
      </c>
      <c r="BW6">
        <v>3506834</v>
      </c>
      <c r="BX6">
        <v>13638185</v>
      </c>
      <c r="BY6">
        <v>14841688</v>
      </c>
      <c r="BZ6">
        <v>5151700</v>
      </c>
      <c r="CA6">
        <v>21721142</v>
      </c>
      <c r="CB6">
        <v>1928267</v>
      </c>
      <c r="CC6">
        <v>5453083</v>
      </c>
      <c r="CD6">
        <v>1423059</v>
      </c>
      <c r="CE6">
        <v>10406572</v>
      </c>
      <c r="CF6">
        <v>4974670</v>
      </c>
      <c r="CG6">
        <v>5763218</v>
      </c>
      <c r="CH6">
        <v>6409563</v>
      </c>
      <c r="CI6">
        <v>13287937</v>
      </c>
      <c r="CJ6">
        <v>7948584</v>
      </c>
      <c r="CK6">
        <v>16108108</v>
      </c>
      <c r="CL6">
        <v>9480048</v>
      </c>
      <c r="CM6">
        <v>5091153</v>
      </c>
      <c r="CN6">
        <v>11780524</v>
      </c>
      <c r="CO6">
        <v>7095700</v>
      </c>
      <c r="CP6">
        <v>11016491</v>
      </c>
      <c r="CQ6">
        <v>5507111</v>
      </c>
      <c r="CR6">
        <v>17967720</v>
      </c>
      <c r="CS6">
        <v>5879218</v>
      </c>
      <c r="CT6">
        <v>4802289</v>
      </c>
      <c r="CU6">
        <v>11729499</v>
      </c>
      <c r="CV6">
        <v>13202078</v>
      </c>
      <c r="CX6">
        <v>40</v>
      </c>
      <c r="CY6" s="1">
        <v>10.3010462</v>
      </c>
      <c r="CZ6" s="1">
        <f>MAX(ECDLP_PollardRho_test[#This Row])/1000000</f>
        <v>28.355243000000002</v>
      </c>
      <c r="DA6" s="1">
        <f>MIN(ECDLP_PollardRho_test[#This Row])/1000000</f>
        <v>1.4230590000000001</v>
      </c>
      <c r="DB6" s="1">
        <f t="shared" si="0"/>
        <v>10.315904429705016</v>
      </c>
    </row>
    <row r="7" spans="1:106" x14ac:dyDescent="0.3">
      <c r="A7">
        <v>21062630</v>
      </c>
      <c r="B7">
        <v>32383299</v>
      </c>
      <c r="C7">
        <v>9024421</v>
      </c>
      <c r="D7">
        <v>19174380</v>
      </c>
      <c r="E7">
        <v>784108</v>
      </c>
      <c r="F7">
        <v>12411144</v>
      </c>
      <c r="G7">
        <v>19942744</v>
      </c>
      <c r="H7">
        <v>12523578</v>
      </c>
      <c r="I7">
        <v>18820398</v>
      </c>
      <c r="J7">
        <v>19964213</v>
      </c>
      <c r="K7">
        <v>41193969</v>
      </c>
      <c r="L7">
        <v>33098471</v>
      </c>
      <c r="M7">
        <v>9076434</v>
      </c>
      <c r="N7">
        <v>12968720</v>
      </c>
      <c r="O7">
        <v>14818414</v>
      </c>
      <c r="P7">
        <v>17164981</v>
      </c>
      <c r="Q7">
        <v>31876893</v>
      </c>
      <c r="R7">
        <v>17840432</v>
      </c>
      <c r="S7">
        <v>11631520</v>
      </c>
      <c r="T7">
        <v>11003588</v>
      </c>
      <c r="U7">
        <v>2949646</v>
      </c>
      <c r="V7">
        <v>31580748</v>
      </c>
      <c r="W7">
        <v>5261017</v>
      </c>
      <c r="X7">
        <v>11936188</v>
      </c>
      <c r="Y7">
        <v>22341054</v>
      </c>
      <c r="Z7">
        <v>25848436</v>
      </c>
      <c r="AA7">
        <v>15846494</v>
      </c>
      <c r="AB7">
        <v>17714641</v>
      </c>
      <c r="AC7">
        <v>3486707</v>
      </c>
      <c r="AD7">
        <v>1142278</v>
      </c>
      <c r="AE7">
        <v>9677908</v>
      </c>
      <c r="AF7">
        <v>10593310</v>
      </c>
      <c r="AG7">
        <v>40122208</v>
      </c>
      <c r="AH7">
        <v>16576783</v>
      </c>
      <c r="AI7">
        <v>5228081</v>
      </c>
      <c r="AJ7">
        <v>8261362</v>
      </c>
      <c r="AK7">
        <v>15945897</v>
      </c>
      <c r="AL7">
        <v>7177160</v>
      </c>
      <c r="AM7">
        <v>11120265</v>
      </c>
      <c r="AN7">
        <v>14926953</v>
      </c>
      <c r="AO7">
        <v>8699567</v>
      </c>
      <c r="AP7">
        <v>17665764</v>
      </c>
      <c r="AQ7">
        <v>24917055</v>
      </c>
      <c r="AR7">
        <v>42471467</v>
      </c>
      <c r="AS7">
        <v>10411346</v>
      </c>
      <c r="AT7">
        <v>4567679</v>
      </c>
      <c r="AU7">
        <v>6476513</v>
      </c>
      <c r="AV7">
        <v>10421975</v>
      </c>
      <c r="AW7">
        <v>6638743</v>
      </c>
      <c r="AX7">
        <v>15566706</v>
      </c>
      <c r="AY7">
        <v>14904979</v>
      </c>
      <c r="AZ7">
        <v>21111378</v>
      </c>
      <c r="BA7">
        <v>21405549</v>
      </c>
      <c r="BB7">
        <v>8567875</v>
      </c>
      <c r="BC7">
        <v>9506963</v>
      </c>
      <c r="BD7">
        <v>15251353</v>
      </c>
      <c r="BE7">
        <v>12355181</v>
      </c>
      <c r="BF7">
        <v>49296659</v>
      </c>
      <c r="BG7">
        <v>15307906</v>
      </c>
      <c r="BH7">
        <v>8834931</v>
      </c>
      <c r="BI7">
        <v>14849885</v>
      </c>
      <c r="BJ7">
        <v>10902908</v>
      </c>
      <c r="BK7">
        <v>22597106</v>
      </c>
      <c r="BL7">
        <v>28374192</v>
      </c>
      <c r="BM7">
        <v>20758398</v>
      </c>
      <c r="BN7">
        <v>10848394</v>
      </c>
      <c r="BO7">
        <v>32607004</v>
      </c>
      <c r="BP7">
        <v>13416084</v>
      </c>
      <c r="BQ7">
        <v>19298516</v>
      </c>
      <c r="BR7">
        <v>4569141</v>
      </c>
      <c r="BS7">
        <v>11926237</v>
      </c>
      <c r="BT7">
        <v>5826647</v>
      </c>
      <c r="BU7">
        <v>15324904</v>
      </c>
      <c r="BV7">
        <v>10954941</v>
      </c>
      <c r="BW7">
        <v>13423797</v>
      </c>
      <c r="BX7">
        <v>13209999</v>
      </c>
      <c r="BY7">
        <v>2587576</v>
      </c>
      <c r="BZ7">
        <v>5310994</v>
      </c>
      <c r="CA7">
        <v>15356416</v>
      </c>
      <c r="CB7">
        <v>6673844</v>
      </c>
      <c r="CC7">
        <v>6448242</v>
      </c>
      <c r="CD7">
        <v>16857242</v>
      </c>
      <c r="CE7">
        <v>8262605</v>
      </c>
      <c r="CF7">
        <v>6024531</v>
      </c>
      <c r="CG7">
        <v>3214655</v>
      </c>
      <c r="CH7">
        <v>18823153</v>
      </c>
      <c r="CI7">
        <v>23186654</v>
      </c>
      <c r="CJ7">
        <v>10046990</v>
      </c>
      <c r="CK7">
        <v>32824109</v>
      </c>
      <c r="CL7">
        <v>6971899</v>
      </c>
      <c r="CM7">
        <v>9983125</v>
      </c>
      <c r="CN7">
        <v>7852668</v>
      </c>
      <c r="CO7">
        <v>17518233</v>
      </c>
      <c r="CP7">
        <v>16950030</v>
      </c>
      <c r="CQ7">
        <v>16762001</v>
      </c>
      <c r="CR7">
        <v>6403914</v>
      </c>
      <c r="CS7">
        <v>31861395</v>
      </c>
      <c r="CT7">
        <v>28670028</v>
      </c>
      <c r="CU7">
        <v>15606683</v>
      </c>
      <c r="CV7">
        <v>3209582</v>
      </c>
      <c r="CX7">
        <v>42</v>
      </c>
      <c r="CY7" s="1">
        <v>15.351757839999999</v>
      </c>
      <c r="CZ7" s="1">
        <f>MAX(ECDLP_PollardRho_test[#This Row])/1000000</f>
        <v>49.296658999999998</v>
      </c>
      <c r="DA7" s="1">
        <f>MIN(ECDLP_PollardRho_test[#This Row])/1000000</f>
        <v>0.78410800000000003</v>
      </c>
      <c r="DB7" s="1">
        <f t="shared" si="0"/>
        <v>19.513115392125659</v>
      </c>
    </row>
    <row r="8" spans="1:106" x14ac:dyDescent="0.3">
      <c r="A8">
        <v>13012865</v>
      </c>
      <c r="B8">
        <v>18028597</v>
      </c>
      <c r="C8">
        <v>99790520</v>
      </c>
      <c r="D8">
        <v>28835213</v>
      </c>
      <c r="E8">
        <v>23642032</v>
      </c>
      <c r="F8">
        <v>24283625</v>
      </c>
      <c r="G8">
        <v>30798329</v>
      </c>
      <c r="H8">
        <v>25049918</v>
      </c>
      <c r="I8">
        <v>20343787</v>
      </c>
      <c r="J8">
        <v>9767320</v>
      </c>
      <c r="K8">
        <v>33615571</v>
      </c>
      <c r="L8">
        <v>18051988</v>
      </c>
      <c r="M8">
        <v>3776622</v>
      </c>
      <c r="N8">
        <v>25763438</v>
      </c>
      <c r="O8">
        <v>38758807</v>
      </c>
      <c r="P8">
        <v>20037478</v>
      </c>
      <c r="Q8">
        <v>44757541</v>
      </c>
      <c r="R8">
        <v>5819437</v>
      </c>
      <c r="S8">
        <v>27757356</v>
      </c>
      <c r="T8">
        <v>48688472</v>
      </c>
      <c r="U8">
        <v>16194811</v>
      </c>
      <c r="V8">
        <v>29495305</v>
      </c>
      <c r="W8">
        <v>21988271</v>
      </c>
      <c r="X8">
        <v>16021951</v>
      </c>
      <c r="Y8">
        <v>22023161</v>
      </c>
      <c r="Z8">
        <v>38072534</v>
      </c>
      <c r="AA8">
        <v>23318435</v>
      </c>
      <c r="AB8">
        <v>42118108</v>
      </c>
      <c r="AC8">
        <v>24073639</v>
      </c>
      <c r="AD8">
        <v>18476469</v>
      </c>
      <c r="AE8">
        <v>21655819</v>
      </c>
      <c r="AF8">
        <v>7084675</v>
      </c>
      <c r="AG8">
        <v>42864127</v>
      </c>
      <c r="AH8">
        <v>20828298</v>
      </c>
      <c r="AI8">
        <v>46465202</v>
      </c>
      <c r="AJ8">
        <v>54297268</v>
      </c>
      <c r="AK8">
        <v>33421137</v>
      </c>
      <c r="AL8">
        <v>19073781</v>
      </c>
      <c r="AM8">
        <v>17405446</v>
      </c>
      <c r="AN8">
        <v>24910240</v>
      </c>
      <c r="AO8">
        <v>35583033</v>
      </c>
      <c r="AP8">
        <v>26420476</v>
      </c>
      <c r="AQ8">
        <v>49828031</v>
      </c>
      <c r="AR8">
        <v>45511144</v>
      </c>
      <c r="AS8">
        <v>17133644</v>
      </c>
      <c r="AT8">
        <v>44026686</v>
      </c>
      <c r="AU8">
        <v>60649953</v>
      </c>
      <c r="AV8">
        <v>26818734</v>
      </c>
      <c r="AW8">
        <v>8740844</v>
      </c>
      <c r="AX8">
        <v>30517287</v>
      </c>
      <c r="AY8">
        <v>11411470</v>
      </c>
      <c r="AZ8">
        <v>24064634</v>
      </c>
      <c r="BA8">
        <v>12274683</v>
      </c>
      <c r="BB8">
        <v>56488530</v>
      </c>
      <c r="BC8">
        <v>28312497</v>
      </c>
      <c r="BD8">
        <v>41265959</v>
      </c>
      <c r="BE8">
        <v>35799911</v>
      </c>
      <c r="BF8">
        <v>16296464</v>
      </c>
      <c r="BG8">
        <v>33317819</v>
      </c>
      <c r="BH8">
        <v>40163462</v>
      </c>
      <c r="BI8">
        <v>21293448</v>
      </c>
      <c r="BJ8">
        <v>45242684</v>
      </c>
      <c r="BK8">
        <v>28503668</v>
      </c>
      <c r="BL8">
        <v>24779069</v>
      </c>
      <c r="BM8">
        <v>59913254</v>
      </c>
      <c r="BN8">
        <v>12522180</v>
      </c>
      <c r="BO8">
        <v>85891481</v>
      </c>
      <c r="BP8">
        <v>5281323</v>
      </c>
      <c r="BQ8">
        <v>58300511</v>
      </c>
      <c r="BR8">
        <v>57323521</v>
      </c>
      <c r="BS8">
        <v>45994745</v>
      </c>
      <c r="BT8">
        <v>51854204</v>
      </c>
      <c r="BU8">
        <v>50789623</v>
      </c>
      <c r="BV8">
        <v>8910801</v>
      </c>
      <c r="BW8">
        <v>39911246</v>
      </c>
      <c r="BX8">
        <v>27366364</v>
      </c>
      <c r="BY8">
        <v>19193941</v>
      </c>
      <c r="BZ8">
        <v>45097415</v>
      </c>
      <c r="CA8">
        <v>25963903</v>
      </c>
      <c r="CB8">
        <v>39061999</v>
      </c>
      <c r="CC8">
        <v>24521840</v>
      </c>
      <c r="CD8">
        <v>18007951</v>
      </c>
      <c r="CE8">
        <v>11556477</v>
      </c>
      <c r="CF8">
        <v>20481345</v>
      </c>
      <c r="CG8">
        <v>24940657</v>
      </c>
      <c r="CH8">
        <v>22688171</v>
      </c>
      <c r="CI8">
        <v>17673351</v>
      </c>
      <c r="CJ8">
        <v>84533057</v>
      </c>
      <c r="CK8">
        <v>17971138</v>
      </c>
      <c r="CL8">
        <v>48192598</v>
      </c>
      <c r="CM8">
        <v>49862833</v>
      </c>
      <c r="CN8">
        <v>20064145</v>
      </c>
      <c r="CO8">
        <v>3750276</v>
      </c>
      <c r="CP8">
        <v>46385762</v>
      </c>
      <c r="CQ8">
        <v>24636396</v>
      </c>
      <c r="CR8">
        <v>40954998</v>
      </c>
      <c r="CS8">
        <v>27046369</v>
      </c>
      <c r="CT8">
        <v>50279353</v>
      </c>
      <c r="CU8">
        <v>2284753</v>
      </c>
      <c r="CV8">
        <v>25204649</v>
      </c>
      <c r="CX8">
        <v>44</v>
      </c>
      <c r="CY8" s="1">
        <v>30.79224353</v>
      </c>
      <c r="CZ8" s="1">
        <f>MAX(ECDLP_PollardRho_test[#This Row])/1000000</f>
        <v>99.790520000000001</v>
      </c>
      <c r="DA8" s="1">
        <f>MIN(ECDLP_PollardRho_test[#This Row])/1000000</f>
        <v>2.2847529999999998</v>
      </c>
      <c r="DB8" s="1">
        <f t="shared" si="0"/>
        <v>36.910158959014304</v>
      </c>
    </row>
    <row r="9" spans="1:106" x14ac:dyDescent="0.3">
      <c r="A9">
        <v>26364333</v>
      </c>
      <c r="B9">
        <v>60040143</v>
      </c>
      <c r="C9">
        <v>117274184</v>
      </c>
      <c r="D9">
        <v>48125653</v>
      </c>
      <c r="E9">
        <v>32141778</v>
      </c>
      <c r="F9">
        <v>48237622</v>
      </c>
      <c r="G9">
        <v>80394632</v>
      </c>
      <c r="H9">
        <v>95489059</v>
      </c>
      <c r="I9">
        <v>94461684</v>
      </c>
      <c r="J9">
        <v>25300960</v>
      </c>
      <c r="K9">
        <v>38708583</v>
      </c>
      <c r="L9">
        <v>10982239</v>
      </c>
      <c r="M9">
        <v>52846403</v>
      </c>
      <c r="N9">
        <v>46141550</v>
      </c>
      <c r="O9">
        <v>84033228</v>
      </c>
      <c r="P9">
        <v>40095665</v>
      </c>
      <c r="Q9">
        <v>58713328</v>
      </c>
      <c r="R9">
        <v>82019251</v>
      </c>
      <c r="S9">
        <v>40173869</v>
      </c>
      <c r="T9">
        <v>44495429</v>
      </c>
      <c r="U9">
        <v>42415674</v>
      </c>
      <c r="V9">
        <v>140395217</v>
      </c>
      <c r="W9">
        <v>74762352</v>
      </c>
      <c r="X9">
        <v>68161236</v>
      </c>
      <c r="Y9">
        <v>30864879</v>
      </c>
      <c r="Z9">
        <v>56071222</v>
      </c>
      <c r="AA9">
        <v>33829403</v>
      </c>
      <c r="AB9">
        <v>91614818</v>
      </c>
      <c r="AC9">
        <v>78395701</v>
      </c>
      <c r="AD9">
        <v>62840549</v>
      </c>
      <c r="AE9">
        <v>61143041</v>
      </c>
      <c r="AF9">
        <v>86233705</v>
      </c>
      <c r="AG9">
        <v>106067314</v>
      </c>
      <c r="AH9">
        <v>88170050</v>
      </c>
      <c r="AI9">
        <v>99666478</v>
      </c>
      <c r="AJ9">
        <v>63077211</v>
      </c>
      <c r="AK9">
        <v>56768506</v>
      </c>
      <c r="AL9">
        <v>32556576</v>
      </c>
      <c r="AM9">
        <v>41189854</v>
      </c>
      <c r="AN9">
        <v>34137473</v>
      </c>
      <c r="AO9">
        <v>25988685</v>
      </c>
      <c r="AP9">
        <v>45196718</v>
      </c>
      <c r="AQ9">
        <v>76524589</v>
      </c>
      <c r="AR9">
        <v>76698978</v>
      </c>
      <c r="AS9">
        <v>34116744</v>
      </c>
      <c r="AT9">
        <v>57091448</v>
      </c>
      <c r="AU9">
        <v>59526665</v>
      </c>
      <c r="AV9">
        <v>50687005</v>
      </c>
      <c r="AW9">
        <v>27391781</v>
      </c>
      <c r="AX9">
        <v>59399327</v>
      </c>
      <c r="AY9">
        <v>61549497</v>
      </c>
      <c r="AZ9">
        <v>38436089</v>
      </c>
      <c r="BA9">
        <v>21287565</v>
      </c>
      <c r="BB9">
        <v>145383393</v>
      </c>
      <c r="BC9">
        <v>74868568</v>
      </c>
      <c r="BD9">
        <v>53916202</v>
      </c>
      <c r="BE9">
        <v>53760772</v>
      </c>
      <c r="BF9">
        <v>78899303</v>
      </c>
      <c r="BG9">
        <v>42251967</v>
      </c>
      <c r="BH9">
        <v>43289458</v>
      </c>
      <c r="BI9">
        <v>28130054</v>
      </c>
      <c r="BJ9">
        <v>21062077</v>
      </c>
      <c r="BK9">
        <v>86321596</v>
      </c>
      <c r="BL9">
        <v>84862572</v>
      </c>
      <c r="BM9">
        <v>92284322</v>
      </c>
      <c r="BN9">
        <v>34189678</v>
      </c>
      <c r="BO9">
        <v>13743573</v>
      </c>
      <c r="BP9">
        <v>108684927</v>
      </c>
      <c r="BQ9">
        <v>7920853</v>
      </c>
      <c r="BR9">
        <v>26076172</v>
      </c>
      <c r="BS9">
        <v>22847612</v>
      </c>
      <c r="BT9">
        <v>54551895</v>
      </c>
      <c r="BU9">
        <v>99769960</v>
      </c>
      <c r="BV9">
        <v>62440850</v>
      </c>
      <c r="BW9">
        <v>108893862</v>
      </c>
      <c r="BX9">
        <v>34153646</v>
      </c>
      <c r="BY9">
        <v>67281971</v>
      </c>
      <c r="BZ9">
        <v>42898415</v>
      </c>
      <c r="CA9">
        <v>37450878</v>
      </c>
      <c r="CB9">
        <v>53353988</v>
      </c>
      <c r="CC9">
        <v>79281189</v>
      </c>
      <c r="CD9">
        <v>30683316</v>
      </c>
      <c r="CE9">
        <v>92910830</v>
      </c>
      <c r="CF9">
        <v>43389738</v>
      </c>
      <c r="CG9">
        <v>69840435</v>
      </c>
      <c r="CH9">
        <v>58699196</v>
      </c>
      <c r="CI9">
        <v>67286349</v>
      </c>
      <c r="CJ9">
        <v>1068941</v>
      </c>
      <c r="CK9">
        <v>46138308</v>
      </c>
      <c r="CL9">
        <v>56625901</v>
      </c>
      <c r="CM9">
        <v>28194131</v>
      </c>
      <c r="CN9">
        <v>108281747</v>
      </c>
      <c r="CO9">
        <v>33089920</v>
      </c>
      <c r="CP9">
        <v>109318225</v>
      </c>
      <c r="CQ9">
        <v>45065799</v>
      </c>
      <c r="CR9">
        <v>34739517</v>
      </c>
      <c r="CS9">
        <v>35736672</v>
      </c>
      <c r="CT9">
        <v>39638603</v>
      </c>
      <c r="CU9">
        <v>118936535</v>
      </c>
      <c r="CV9">
        <v>76157343</v>
      </c>
      <c r="CX9">
        <v>46</v>
      </c>
      <c r="CY9" s="1">
        <v>58.626672020000001</v>
      </c>
      <c r="CZ9" s="1">
        <f>MAX(ECDLP_PollardRho_test[#This Row])/1000000</f>
        <v>145.38339300000001</v>
      </c>
      <c r="DA9" s="1">
        <f>MIN(ECDLP_PollardRho_test[#This Row])/1000000</f>
        <v>1.0689409999999999</v>
      </c>
      <c r="DB9" s="1">
        <f t="shared" si="0"/>
        <v>69.817648643100284</v>
      </c>
    </row>
    <row r="10" spans="1:106" x14ac:dyDescent="0.3">
      <c r="A10">
        <v>157091696</v>
      </c>
      <c r="B10">
        <v>68264163</v>
      </c>
      <c r="C10">
        <v>38291403</v>
      </c>
      <c r="D10">
        <v>59751533</v>
      </c>
      <c r="E10">
        <v>11124628</v>
      </c>
      <c r="F10">
        <v>44401054</v>
      </c>
      <c r="G10">
        <v>111881406</v>
      </c>
      <c r="H10">
        <v>27522624</v>
      </c>
      <c r="I10">
        <v>189502271</v>
      </c>
      <c r="J10">
        <v>120493877</v>
      </c>
      <c r="K10">
        <v>110348655</v>
      </c>
      <c r="L10">
        <v>52337391</v>
      </c>
      <c r="M10">
        <v>41930577</v>
      </c>
      <c r="N10">
        <v>142992234</v>
      </c>
      <c r="O10">
        <v>112645338</v>
      </c>
      <c r="P10">
        <v>92342200</v>
      </c>
      <c r="Q10">
        <v>40590310</v>
      </c>
      <c r="R10">
        <v>75560699</v>
      </c>
      <c r="S10">
        <v>198948447</v>
      </c>
      <c r="T10">
        <v>215692899</v>
      </c>
      <c r="U10">
        <v>76047620</v>
      </c>
      <c r="V10">
        <v>58852174</v>
      </c>
      <c r="W10">
        <v>210644490</v>
      </c>
      <c r="X10">
        <v>274086205</v>
      </c>
      <c r="Y10">
        <v>41540293</v>
      </c>
      <c r="Z10">
        <v>34057989</v>
      </c>
      <c r="AA10">
        <v>281989736</v>
      </c>
      <c r="AB10">
        <v>124508953</v>
      </c>
      <c r="AC10">
        <v>171781548</v>
      </c>
      <c r="AD10">
        <v>146374539</v>
      </c>
      <c r="AE10">
        <v>63045450</v>
      </c>
      <c r="AF10">
        <v>73013081</v>
      </c>
      <c r="AG10">
        <v>157288306</v>
      </c>
      <c r="AH10">
        <v>45722879</v>
      </c>
      <c r="AI10">
        <v>212605438</v>
      </c>
      <c r="AJ10">
        <v>148219303</v>
      </c>
      <c r="AK10">
        <v>41528933</v>
      </c>
      <c r="AL10">
        <v>29103861</v>
      </c>
      <c r="AM10">
        <v>20931567</v>
      </c>
      <c r="AN10">
        <v>226971167</v>
      </c>
      <c r="AO10">
        <v>98281295</v>
      </c>
      <c r="AP10">
        <v>120772535</v>
      </c>
      <c r="AQ10">
        <v>103621184</v>
      </c>
      <c r="AR10">
        <v>230764093</v>
      </c>
      <c r="AS10">
        <v>49650794</v>
      </c>
      <c r="AT10">
        <v>118018204</v>
      </c>
      <c r="AU10">
        <v>136961586</v>
      </c>
      <c r="AV10">
        <v>193723220</v>
      </c>
      <c r="AW10">
        <v>148033458</v>
      </c>
      <c r="AX10">
        <v>141020066</v>
      </c>
      <c r="AY10">
        <v>78159635</v>
      </c>
      <c r="AZ10">
        <v>121243519</v>
      </c>
      <c r="BA10">
        <v>109630707</v>
      </c>
      <c r="BB10">
        <v>180914595</v>
      </c>
      <c r="BC10">
        <v>70478703</v>
      </c>
      <c r="BD10">
        <v>131355561</v>
      </c>
      <c r="BE10">
        <v>108903175</v>
      </c>
      <c r="BF10">
        <v>110983140</v>
      </c>
      <c r="BG10">
        <v>2874750</v>
      </c>
      <c r="BH10">
        <v>85811374</v>
      </c>
      <c r="BI10">
        <v>169687061</v>
      </c>
      <c r="BJ10">
        <v>98424591</v>
      </c>
      <c r="BK10">
        <v>45262059</v>
      </c>
      <c r="BL10">
        <v>116070424</v>
      </c>
      <c r="BM10">
        <v>102738221</v>
      </c>
      <c r="BN10">
        <v>89598073</v>
      </c>
      <c r="BO10">
        <v>183813931</v>
      </c>
      <c r="BP10">
        <v>173022728</v>
      </c>
      <c r="BQ10">
        <v>128183802</v>
      </c>
      <c r="BR10">
        <v>49888547</v>
      </c>
      <c r="BS10">
        <v>154798871</v>
      </c>
      <c r="BT10">
        <v>132626223</v>
      </c>
      <c r="BU10">
        <v>25302734</v>
      </c>
      <c r="BV10">
        <v>136339002</v>
      </c>
      <c r="BW10">
        <v>121112909</v>
      </c>
      <c r="BX10">
        <v>119474680</v>
      </c>
      <c r="BY10">
        <v>111615953</v>
      </c>
      <c r="BZ10">
        <v>79789762</v>
      </c>
      <c r="CA10">
        <v>152013290</v>
      </c>
      <c r="CB10">
        <v>54949356</v>
      </c>
      <c r="CC10">
        <v>246148739</v>
      </c>
      <c r="CD10">
        <v>131494574</v>
      </c>
      <c r="CE10">
        <v>136571957</v>
      </c>
      <c r="CF10">
        <v>130858297</v>
      </c>
      <c r="CG10">
        <v>101121890</v>
      </c>
      <c r="CH10">
        <v>133313542</v>
      </c>
      <c r="CI10">
        <v>82045105</v>
      </c>
      <c r="CJ10">
        <v>83298058</v>
      </c>
      <c r="CK10">
        <v>154424107</v>
      </c>
      <c r="CL10">
        <v>12561307</v>
      </c>
      <c r="CM10">
        <v>103620184</v>
      </c>
      <c r="CN10">
        <v>61031004</v>
      </c>
      <c r="CO10">
        <v>163904323</v>
      </c>
      <c r="CP10">
        <v>131418044</v>
      </c>
      <c r="CQ10">
        <v>111505071</v>
      </c>
      <c r="CR10">
        <v>314431817</v>
      </c>
      <c r="CS10">
        <v>283844685</v>
      </c>
      <c r="CT10">
        <v>65737441</v>
      </c>
      <c r="CU10">
        <v>76779780</v>
      </c>
      <c r="CV10">
        <v>250048129</v>
      </c>
      <c r="CX10">
        <v>48</v>
      </c>
      <c r="CY10" s="1">
        <v>117.10098802</v>
      </c>
      <c r="CZ10" s="1">
        <f>MAX(ECDLP_PollardRho_test[#This Row])/1000000</f>
        <v>314.43181700000002</v>
      </c>
      <c r="DA10" s="1">
        <f>MIN(ECDLP_PollardRho_test[#This Row])/1000000</f>
        <v>2.8747500000000001</v>
      </c>
      <c r="DB10" s="1">
        <f t="shared" si="0"/>
        <v>132.06402246774769</v>
      </c>
    </row>
    <row r="11" spans="1:106" x14ac:dyDescent="0.3">
      <c r="CX11" s="2">
        <v>50</v>
      </c>
      <c r="CY11" s="4"/>
      <c r="CZ11" s="4"/>
      <c r="DA11" s="4"/>
      <c r="DB11" s="5">
        <f t="shared" si="0"/>
        <v>249.80655134230679</v>
      </c>
    </row>
    <row r="12" spans="1:106" x14ac:dyDescent="0.3">
      <c r="CX12" s="2">
        <v>60</v>
      </c>
      <c r="CY12" s="4"/>
      <c r="CZ12" s="4"/>
      <c r="DA12" s="4"/>
      <c r="DB12" s="5">
        <f t="shared" si="0"/>
        <v>6049.2333482505028</v>
      </c>
    </row>
    <row r="13" spans="1:106" x14ac:dyDescent="0.3">
      <c r="CX13" s="2">
        <v>70</v>
      </c>
      <c r="CY13" s="4"/>
      <c r="CZ13" s="4"/>
      <c r="DA13" s="4"/>
      <c r="DB13" s="5">
        <f t="shared" si="0"/>
        <v>146486.24667750459</v>
      </c>
    </row>
    <row r="14" spans="1:106" x14ac:dyDescent="0.3">
      <c r="CX14" s="2">
        <v>80</v>
      </c>
      <c r="CY14" s="6"/>
      <c r="CZ14" s="6"/>
      <c r="DA14" s="6"/>
      <c r="DB14" s="5">
        <f t="shared" si="0"/>
        <v>3547262.806760252</v>
      </c>
    </row>
    <row r="15" spans="1:106" x14ac:dyDescent="0.3">
      <c r="CX15" s="2">
        <v>90</v>
      </c>
      <c r="CY15" s="6"/>
      <c r="CZ15" s="6"/>
      <c r="DA15" s="6"/>
      <c r="DB15" s="5">
        <f t="shared" si="0"/>
        <v>85899350.318714693</v>
      </c>
    </row>
    <row r="16" spans="1:106" x14ac:dyDescent="0.3">
      <c r="CX16" s="2">
        <v>100</v>
      </c>
      <c r="CY16" s="6"/>
      <c r="CZ16" s="6"/>
      <c r="DA16" s="6"/>
      <c r="DB16" s="5">
        <f t="shared" si="0"/>
        <v>2080110436.4512186</v>
      </c>
    </row>
    <row r="17" spans="102:106" x14ac:dyDescent="0.3">
      <c r="CX17" s="2">
        <v>110</v>
      </c>
      <c r="CY17" s="6"/>
      <c r="CZ17" s="6"/>
      <c r="DA17" s="6"/>
      <c r="DB17" s="5">
        <f t="shared" si="0"/>
        <v>50371270699.710945</v>
      </c>
    </row>
    <row r="18" spans="102:106" x14ac:dyDescent="0.3">
      <c r="CX18" s="2">
        <v>120</v>
      </c>
      <c r="CY18" s="6"/>
      <c r="CZ18" s="6"/>
      <c r="DA18" s="6"/>
      <c r="DB18" s="5">
        <f t="shared" si="0"/>
        <v>1219774136719.5332</v>
      </c>
    </row>
    <row r="19" spans="102:106" x14ac:dyDescent="0.3">
      <c r="CX19" s="2">
        <v>130</v>
      </c>
      <c r="CY19" s="6"/>
      <c r="CZ19" s="6"/>
      <c r="DA19" s="6"/>
      <c r="DB19" s="5">
        <f t="shared" si="0"/>
        <v>29537649615387.008</v>
      </c>
    </row>
    <row r="20" spans="102:106" x14ac:dyDescent="0.3">
      <c r="CX20" s="2">
        <v>140</v>
      </c>
      <c r="CY20" s="6"/>
      <c r="CZ20" s="6"/>
      <c r="DA20" s="6"/>
      <c r="DB20" s="5">
        <f t="shared" si="0"/>
        <v>715274015522090.75</v>
      </c>
    </row>
    <row r="21" spans="102:106" x14ac:dyDescent="0.3">
      <c r="CX21" s="2">
        <v>150</v>
      </c>
      <c r="CY21" s="6"/>
      <c r="CZ21" s="6"/>
      <c r="DA21" s="6"/>
      <c r="DB21" s="5">
        <f t="shared" si="0"/>
        <v>1.7320840484700712E+16</v>
      </c>
    </row>
    <row r="22" spans="102:106" x14ac:dyDescent="0.3">
      <c r="CY22" s="1"/>
      <c r="CZ22" s="1"/>
      <c r="DA22" s="1"/>
      <c r="DB22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9AEA-472E-47FA-9721-C696E29A2D9C}">
  <dimension ref="A1:DB37"/>
  <sheetViews>
    <sheetView topLeftCell="CT1" zoomScale="85" zoomScaleNormal="100" workbookViewId="0">
      <selection activeCell="CU24" sqref="CU24"/>
    </sheetView>
  </sheetViews>
  <sheetFormatPr defaultRowHeight="14.4" x14ac:dyDescent="0.3"/>
  <cols>
    <col min="1" max="9" width="10.6640625" bestFit="1" customWidth="1"/>
    <col min="10" max="99" width="11.6640625" bestFit="1" customWidth="1"/>
    <col min="100" max="100" width="12.6640625" bestFit="1" customWidth="1"/>
    <col min="106" max="106" width="29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105</v>
      </c>
    </row>
    <row r="2" spans="1:106" x14ac:dyDescent="0.3">
      <c r="A2">
        <v>264737</v>
      </c>
      <c r="B2">
        <v>246145</v>
      </c>
      <c r="C2">
        <v>196520</v>
      </c>
      <c r="D2">
        <v>193876</v>
      </c>
      <c r="E2">
        <v>184084</v>
      </c>
      <c r="F2">
        <v>243704</v>
      </c>
      <c r="G2">
        <v>266099</v>
      </c>
      <c r="H2">
        <v>228459</v>
      </c>
      <c r="I2">
        <v>184951</v>
      </c>
      <c r="J2">
        <v>155149</v>
      </c>
      <c r="K2">
        <v>230530</v>
      </c>
      <c r="L2">
        <v>166024</v>
      </c>
      <c r="M2">
        <v>172644</v>
      </c>
      <c r="N2">
        <v>241275</v>
      </c>
      <c r="O2">
        <v>209965</v>
      </c>
      <c r="P2">
        <v>196662</v>
      </c>
      <c r="Q2">
        <v>184818</v>
      </c>
      <c r="R2">
        <v>198614</v>
      </c>
      <c r="S2">
        <v>269147</v>
      </c>
      <c r="T2">
        <v>172685</v>
      </c>
      <c r="U2">
        <v>192582</v>
      </c>
      <c r="V2">
        <v>158751</v>
      </c>
      <c r="W2">
        <v>200598</v>
      </c>
      <c r="X2">
        <v>226631</v>
      </c>
      <c r="Y2">
        <v>197943</v>
      </c>
      <c r="Z2">
        <v>224580</v>
      </c>
      <c r="AA2">
        <v>190343</v>
      </c>
      <c r="AB2">
        <v>263437</v>
      </c>
      <c r="AC2">
        <v>222753</v>
      </c>
      <c r="AD2">
        <v>290067</v>
      </c>
      <c r="AE2">
        <v>300254</v>
      </c>
      <c r="AF2">
        <v>223897</v>
      </c>
      <c r="AG2">
        <v>272590</v>
      </c>
      <c r="AH2">
        <v>299572</v>
      </c>
      <c r="AI2">
        <v>226424</v>
      </c>
      <c r="AJ2">
        <v>371088</v>
      </c>
      <c r="AK2">
        <v>319235</v>
      </c>
      <c r="AL2">
        <v>300485</v>
      </c>
      <c r="AM2">
        <v>311459</v>
      </c>
      <c r="AN2">
        <v>239362</v>
      </c>
      <c r="AO2">
        <v>235114</v>
      </c>
      <c r="AP2">
        <v>377909</v>
      </c>
      <c r="AQ2">
        <v>284785</v>
      </c>
      <c r="AR2">
        <v>305709</v>
      </c>
      <c r="AS2">
        <v>333235</v>
      </c>
      <c r="AT2">
        <v>289550</v>
      </c>
      <c r="AU2">
        <v>344933</v>
      </c>
      <c r="AV2">
        <v>262940</v>
      </c>
      <c r="AW2">
        <v>346425</v>
      </c>
      <c r="AX2">
        <v>334016</v>
      </c>
      <c r="AY2">
        <v>312833</v>
      </c>
      <c r="AZ2">
        <v>320898</v>
      </c>
      <c r="BA2">
        <v>325988</v>
      </c>
      <c r="BB2">
        <v>190630</v>
      </c>
      <c r="BC2">
        <v>313645</v>
      </c>
      <c r="BD2">
        <v>319003</v>
      </c>
      <c r="BE2">
        <v>248119</v>
      </c>
      <c r="BF2">
        <v>221100</v>
      </c>
      <c r="BG2">
        <v>342197</v>
      </c>
      <c r="BH2">
        <v>386702</v>
      </c>
      <c r="BI2">
        <v>324106</v>
      </c>
      <c r="BJ2">
        <v>279004</v>
      </c>
      <c r="BK2">
        <v>265716</v>
      </c>
      <c r="BL2">
        <v>324234</v>
      </c>
      <c r="BM2">
        <v>270873</v>
      </c>
      <c r="BN2">
        <v>183519</v>
      </c>
      <c r="BO2">
        <v>380770</v>
      </c>
      <c r="BP2">
        <v>424975</v>
      </c>
      <c r="BQ2">
        <v>353786</v>
      </c>
      <c r="BR2">
        <v>379365</v>
      </c>
      <c r="BS2">
        <v>231928</v>
      </c>
      <c r="BT2">
        <v>203016</v>
      </c>
      <c r="BU2">
        <v>356061</v>
      </c>
      <c r="BV2">
        <v>264270</v>
      </c>
      <c r="BW2">
        <v>340206</v>
      </c>
      <c r="BX2">
        <v>304544</v>
      </c>
      <c r="BY2">
        <v>218853</v>
      </c>
      <c r="BZ2">
        <v>237815</v>
      </c>
      <c r="CA2">
        <v>279542</v>
      </c>
      <c r="CB2">
        <v>380405</v>
      </c>
      <c r="CC2">
        <v>292025</v>
      </c>
      <c r="CD2">
        <v>356478</v>
      </c>
      <c r="CE2">
        <v>207192</v>
      </c>
      <c r="CF2">
        <v>377222</v>
      </c>
      <c r="CG2">
        <v>207834</v>
      </c>
      <c r="CH2">
        <v>304629</v>
      </c>
      <c r="CI2">
        <v>312549</v>
      </c>
      <c r="CJ2">
        <v>280909</v>
      </c>
      <c r="CK2">
        <v>217708</v>
      </c>
      <c r="CL2">
        <v>253389</v>
      </c>
      <c r="CM2">
        <v>371081</v>
      </c>
      <c r="CN2">
        <v>223240</v>
      </c>
      <c r="CO2">
        <v>193974</v>
      </c>
      <c r="CP2">
        <v>211808</v>
      </c>
      <c r="CQ2">
        <v>383672</v>
      </c>
      <c r="CR2">
        <v>291733</v>
      </c>
      <c r="CS2">
        <v>228979</v>
      </c>
      <c r="CT2">
        <v>208760</v>
      </c>
      <c r="CU2">
        <v>332666</v>
      </c>
      <c r="CV2">
        <v>195421</v>
      </c>
      <c r="CX2">
        <v>32</v>
      </c>
      <c r="CY2" s="1">
        <f>MIN(ECDLP_BSGS_test[#This Row])/1000000</f>
        <v>0.15514900000000001</v>
      </c>
      <c r="CZ2" s="1">
        <f>MAX(ECDLP_BSGS_test[#This Row])/1000000</f>
        <v>0.42497499999999999</v>
      </c>
      <c r="DA2" s="1">
        <v>0.26788127</v>
      </c>
      <c r="DB2" s="1">
        <f>0.000003*EXP(0.3615*CX2)</f>
        <v>0.31698581006895804</v>
      </c>
    </row>
    <row r="3" spans="1:106" x14ac:dyDescent="0.3">
      <c r="A3">
        <v>482023</v>
      </c>
      <c r="B3">
        <v>560366</v>
      </c>
      <c r="C3">
        <v>666008</v>
      </c>
      <c r="D3">
        <v>822077</v>
      </c>
      <c r="E3">
        <v>468242</v>
      </c>
      <c r="F3">
        <v>614914</v>
      </c>
      <c r="G3">
        <v>681573</v>
      </c>
      <c r="H3">
        <v>777513</v>
      </c>
      <c r="I3">
        <v>531049</v>
      </c>
      <c r="J3">
        <v>743209</v>
      </c>
      <c r="K3">
        <v>439756</v>
      </c>
      <c r="L3">
        <v>345514</v>
      </c>
      <c r="M3">
        <v>463386</v>
      </c>
      <c r="N3">
        <v>641391</v>
      </c>
      <c r="O3">
        <v>559148</v>
      </c>
      <c r="P3">
        <v>615248</v>
      </c>
      <c r="Q3">
        <v>466951</v>
      </c>
      <c r="R3">
        <v>402234</v>
      </c>
      <c r="S3">
        <v>649124</v>
      </c>
      <c r="T3">
        <v>514431</v>
      </c>
      <c r="U3">
        <v>467494</v>
      </c>
      <c r="V3">
        <v>855620</v>
      </c>
      <c r="W3">
        <v>509758</v>
      </c>
      <c r="X3">
        <v>576233</v>
      </c>
      <c r="Y3">
        <v>645348</v>
      </c>
      <c r="Z3">
        <v>710034</v>
      </c>
      <c r="AA3">
        <v>680661</v>
      </c>
      <c r="AB3">
        <v>460915</v>
      </c>
      <c r="AC3">
        <v>649341</v>
      </c>
      <c r="AD3">
        <v>679734</v>
      </c>
      <c r="AE3">
        <v>481624</v>
      </c>
      <c r="AF3">
        <v>541828</v>
      </c>
      <c r="AG3">
        <v>651071</v>
      </c>
      <c r="AH3">
        <v>351212</v>
      </c>
      <c r="AI3">
        <v>517074</v>
      </c>
      <c r="AJ3">
        <v>674307</v>
      </c>
      <c r="AK3">
        <v>608301</v>
      </c>
      <c r="AL3">
        <v>376097</v>
      </c>
      <c r="AM3">
        <v>696423</v>
      </c>
      <c r="AN3">
        <v>551659</v>
      </c>
      <c r="AO3">
        <v>625360</v>
      </c>
      <c r="AP3">
        <v>642596</v>
      </c>
      <c r="AQ3">
        <v>390685</v>
      </c>
      <c r="AR3">
        <v>358395</v>
      </c>
      <c r="AS3">
        <v>715203</v>
      </c>
      <c r="AT3">
        <v>804679</v>
      </c>
      <c r="AU3">
        <v>728485</v>
      </c>
      <c r="AV3">
        <v>497433</v>
      </c>
      <c r="AW3">
        <v>392831</v>
      </c>
      <c r="AX3">
        <v>649906</v>
      </c>
      <c r="AY3">
        <v>702442</v>
      </c>
      <c r="AZ3">
        <v>638187</v>
      </c>
      <c r="BA3">
        <v>540364</v>
      </c>
      <c r="BB3">
        <v>526174</v>
      </c>
      <c r="BC3">
        <v>602043</v>
      </c>
      <c r="BD3">
        <v>546433</v>
      </c>
      <c r="BE3">
        <v>599309</v>
      </c>
      <c r="BF3">
        <v>412175</v>
      </c>
      <c r="BG3">
        <v>505846</v>
      </c>
      <c r="BH3">
        <v>606460</v>
      </c>
      <c r="BI3">
        <v>506076</v>
      </c>
      <c r="BJ3">
        <v>621492</v>
      </c>
      <c r="BK3">
        <v>675631</v>
      </c>
      <c r="BL3">
        <v>435480</v>
      </c>
      <c r="BM3">
        <v>394294</v>
      </c>
      <c r="BN3">
        <v>519766</v>
      </c>
      <c r="BO3">
        <v>440443</v>
      </c>
      <c r="BP3">
        <v>681323</v>
      </c>
      <c r="BQ3">
        <v>875539</v>
      </c>
      <c r="BR3">
        <v>1028559</v>
      </c>
      <c r="BS3">
        <v>588447</v>
      </c>
      <c r="BT3">
        <v>546044</v>
      </c>
      <c r="BU3">
        <v>639063</v>
      </c>
      <c r="BV3">
        <v>834643</v>
      </c>
      <c r="BW3">
        <v>480613</v>
      </c>
      <c r="BX3">
        <v>483622</v>
      </c>
      <c r="BY3">
        <v>504951</v>
      </c>
      <c r="BZ3">
        <v>669306</v>
      </c>
      <c r="CA3">
        <v>532242</v>
      </c>
      <c r="CB3">
        <v>575778</v>
      </c>
      <c r="CC3">
        <v>659237</v>
      </c>
      <c r="CD3">
        <v>607754</v>
      </c>
      <c r="CE3">
        <v>385904</v>
      </c>
      <c r="CF3">
        <v>703006</v>
      </c>
      <c r="CG3">
        <v>420961</v>
      </c>
      <c r="CH3">
        <v>876832</v>
      </c>
      <c r="CI3">
        <v>721903</v>
      </c>
      <c r="CJ3">
        <v>579969</v>
      </c>
      <c r="CK3">
        <v>630569</v>
      </c>
      <c r="CL3">
        <v>624340</v>
      </c>
      <c r="CM3">
        <v>534169</v>
      </c>
      <c r="CN3">
        <v>449001</v>
      </c>
      <c r="CO3">
        <v>591591</v>
      </c>
      <c r="CP3">
        <v>454354</v>
      </c>
      <c r="CQ3">
        <v>703222</v>
      </c>
      <c r="CR3">
        <v>448345</v>
      </c>
      <c r="CS3">
        <v>638484</v>
      </c>
      <c r="CT3">
        <v>629188</v>
      </c>
      <c r="CU3">
        <v>777284</v>
      </c>
      <c r="CV3">
        <v>517784</v>
      </c>
      <c r="CX3">
        <v>34</v>
      </c>
      <c r="CY3" s="1">
        <f>MIN(ECDLP_BSGS_test[#This Row])/1000000</f>
        <v>0.34551399999999999</v>
      </c>
      <c r="CZ3" s="1">
        <f>MAX(ECDLP_BSGS_test[#This Row])/1000000</f>
        <v>1.028559</v>
      </c>
      <c r="DA3" s="1">
        <v>0.58601106000000003</v>
      </c>
      <c r="DB3" s="1">
        <f t="shared" ref="DB3:DB21" si="0">0.000003*EXP(0.3615*CX3)</f>
        <v>0.65318278748555592</v>
      </c>
    </row>
    <row r="4" spans="1:106" x14ac:dyDescent="0.3">
      <c r="A4">
        <v>1645002</v>
      </c>
      <c r="B4">
        <v>1302137</v>
      </c>
      <c r="C4">
        <v>711414</v>
      </c>
      <c r="D4">
        <v>1120857</v>
      </c>
      <c r="E4">
        <v>1133801</v>
      </c>
      <c r="F4">
        <v>951550</v>
      </c>
      <c r="G4">
        <v>1012442</v>
      </c>
      <c r="H4">
        <v>1219320</v>
      </c>
      <c r="I4">
        <v>836957</v>
      </c>
      <c r="J4">
        <v>970070</v>
      </c>
      <c r="K4">
        <v>1105478</v>
      </c>
      <c r="L4">
        <v>1578352</v>
      </c>
      <c r="M4">
        <v>953712</v>
      </c>
      <c r="N4">
        <v>1336955</v>
      </c>
      <c r="O4">
        <v>785535</v>
      </c>
      <c r="P4">
        <v>1319012</v>
      </c>
      <c r="Q4">
        <v>888696</v>
      </c>
      <c r="R4">
        <v>911349</v>
      </c>
      <c r="S4">
        <v>1166365</v>
      </c>
      <c r="T4">
        <v>992399</v>
      </c>
      <c r="U4">
        <v>1518031</v>
      </c>
      <c r="V4">
        <v>1120055</v>
      </c>
      <c r="W4">
        <v>1306659</v>
      </c>
      <c r="X4">
        <v>1029348</v>
      </c>
      <c r="Y4">
        <v>1401744</v>
      </c>
      <c r="Z4">
        <v>1369908</v>
      </c>
      <c r="AA4">
        <v>1313720</v>
      </c>
      <c r="AB4">
        <v>1231226</v>
      </c>
      <c r="AC4">
        <v>1255578</v>
      </c>
      <c r="AD4">
        <v>983954</v>
      </c>
      <c r="AE4">
        <v>735048</v>
      </c>
      <c r="AF4">
        <v>876704</v>
      </c>
      <c r="AG4">
        <v>971431</v>
      </c>
      <c r="AH4">
        <v>1183208</v>
      </c>
      <c r="AI4">
        <v>1049862</v>
      </c>
      <c r="AJ4">
        <v>868456</v>
      </c>
      <c r="AK4">
        <v>1651439</v>
      </c>
      <c r="AL4">
        <v>1487499</v>
      </c>
      <c r="AM4">
        <v>1102168</v>
      </c>
      <c r="AN4">
        <v>1376923</v>
      </c>
      <c r="AO4">
        <v>1167469</v>
      </c>
      <c r="AP4">
        <v>977332</v>
      </c>
      <c r="AQ4">
        <v>755390</v>
      </c>
      <c r="AR4">
        <v>1594263</v>
      </c>
      <c r="AS4">
        <v>879879</v>
      </c>
      <c r="AT4">
        <v>1108465</v>
      </c>
      <c r="AU4">
        <v>1045177</v>
      </c>
      <c r="AV4">
        <v>963574</v>
      </c>
      <c r="AW4">
        <v>1587169</v>
      </c>
      <c r="AX4">
        <v>1117515</v>
      </c>
      <c r="AY4">
        <v>1284851</v>
      </c>
      <c r="AZ4">
        <v>1669791</v>
      </c>
      <c r="BA4">
        <v>1607097</v>
      </c>
      <c r="BB4">
        <v>1189511</v>
      </c>
      <c r="BC4">
        <v>1008607</v>
      </c>
      <c r="BD4">
        <v>1327754</v>
      </c>
      <c r="BE4">
        <v>1499991</v>
      </c>
      <c r="BF4">
        <v>861645</v>
      </c>
      <c r="BG4">
        <v>1130035</v>
      </c>
      <c r="BH4">
        <v>1562450</v>
      </c>
      <c r="BI4">
        <v>1540674</v>
      </c>
      <c r="BJ4">
        <v>843002</v>
      </c>
      <c r="BK4">
        <v>1620083</v>
      </c>
      <c r="BL4">
        <v>1017692</v>
      </c>
      <c r="BM4">
        <v>1375451</v>
      </c>
      <c r="BN4">
        <v>1189811</v>
      </c>
      <c r="BO4">
        <v>1194393</v>
      </c>
      <c r="BP4">
        <v>1029049</v>
      </c>
      <c r="BQ4">
        <v>1265967</v>
      </c>
      <c r="BR4">
        <v>1347554</v>
      </c>
      <c r="BS4">
        <v>1288294</v>
      </c>
      <c r="BT4">
        <v>1582176</v>
      </c>
      <c r="BU4">
        <v>961617</v>
      </c>
      <c r="BV4">
        <v>1213700</v>
      </c>
      <c r="BW4">
        <v>1099639</v>
      </c>
      <c r="BX4">
        <v>1754972</v>
      </c>
      <c r="BY4">
        <v>1828471</v>
      </c>
      <c r="BZ4">
        <v>1337728</v>
      </c>
      <c r="CA4">
        <v>1424217</v>
      </c>
      <c r="CB4">
        <v>1408645</v>
      </c>
      <c r="CC4">
        <v>1555977</v>
      </c>
      <c r="CD4">
        <v>1035481</v>
      </c>
      <c r="CE4">
        <v>1630419</v>
      </c>
      <c r="CF4">
        <v>1243354</v>
      </c>
      <c r="CG4">
        <v>913695</v>
      </c>
      <c r="CH4">
        <v>1268311</v>
      </c>
      <c r="CI4">
        <v>1090550</v>
      </c>
      <c r="CJ4">
        <v>1230226</v>
      </c>
      <c r="CK4">
        <v>1344833</v>
      </c>
      <c r="CL4">
        <v>1525580</v>
      </c>
      <c r="CM4">
        <v>1604871</v>
      </c>
      <c r="CN4">
        <v>984049</v>
      </c>
      <c r="CO4">
        <v>1346524</v>
      </c>
      <c r="CP4">
        <v>1244796</v>
      </c>
      <c r="CQ4">
        <v>993731</v>
      </c>
      <c r="CR4">
        <v>971482</v>
      </c>
      <c r="CS4">
        <v>1255794</v>
      </c>
      <c r="CT4">
        <v>1264083</v>
      </c>
      <c r="CU4">
        <v>1480196</v>
      </c>
      <c r="CV4">
        <v>1439918</v>
      </c>
      <c r="CX4">
        <v>36</v>
      </c>
      <c r="CY4" s="1">
        <f>MIN(ECDLP_BSGS_test[#This Row])/1000000</f>
        <v>0.71141399999999999</v>
      </c>
      <c r="CZ4" s="1">
        <f>MAX(ECDLP_BSGS_test[#This Row])/1000000</f>
        <v>1.828471</v>
      </c>
      <c r="DA4" s="1">
        <v>1.2185933400000002</v>
      </c>
      <c r="DB4" s="1">
        <f t="shared" si="0"/>
        <v>1.3459522171499911</v>
      </c>
    </row>
    <row r="5" spans="1:106" x14ac:dyDescent="0.3">
      <c r="A5">
        <v>1656279</v>
      </c>
      <c r="B5">
        <v>1990298</v>
      </c>
      <c r="C5">
        <v>2319709</v>
      </c>
      <c r="D5">
        <v>2661627</v>
      </c>
      <c r="E5">
        <v>2975326</v>
      </c>
      <c r="F5">
        <v>2598763</v>
      </c>
      <c r="G5">
        <v>2040880</v>
      </c>
      <c r="H5">
        <v>1955641</v>
      </c>
      <c r="I5">
        <v>2705018</v>
      </c>
      <c r="J5">
        <v>2568061</v>
      </c>
      <c r="K5">
        <v>2044307</v>
      </c>
      <c r="L5">
        <v>2490331</v>
      </c>
      <c r="M5">
        <v>2239770</v>
      </c>
      <c r="N5">
        <v>2296451</v>
      </c>
      <c r="O5">
        <v>3350941</v>
      </c>
      <c r="P5">
        <v>3485714</v>
      </c>
      <c r="Q5">
        <v>2453863</v>
      </c>
      <c r="R5">
        <v>1740382</v>
      </c>
      <c r="S5">
        <v>1673219</v>
      </c>
      <c r="T5">
        <v>2428683</v>
      </c>
      <c r="U5">
        <v>2032108</v>
      </c>
      <c r="V5">
        <v>2410475</v>
      </c>
      <c r="W5">
        <v>2183485</v>
      </c>
      <c r="X5">
        <v>1934611</v>
      </c>
      <c r="Y5">
        <v>2199489</v>
      </c>
      <c r="Z5">
        <v>3030713</v>
      </c>
      <c r="AA5">
        <v>3256246</v>
      </c>
      <c r="AB5">
        <v>2688012</v>
      </c>
      <c r="AC5">
        <v>2328458</v>
      </c>
      <c r="AD5">
        <v>2375314</v>
      </c>
      <c r="AE5">
        <v>2116401</v>
      </c>
      <c r="AF5">
        <v>3180340</v>
      </c>
      <c r="AG5">
        <v>2250929</v>
      </c>
      <c r="AH5">
        <v>2273645</v>
      </c>
      <c r="AI5">
        <v>1872598</v>
      </c>
      <c r="AJ5">
        <v>1869736</v>
      </c>
      <c r="AK5">
        <v>2082084</v>
      </c>
      <c r="AL5">
        <v>1633705</v>
      </c>
      <c r="AM5">
        <v>2810767</v>
      </c>
      <c r="AN5">
        <v>2301880</v>
      </c>
      <c r="AO5">
        <v>2682023</v>
      </c>
      <c r="AP5">
        <v>2131272</v>
      </c>
      <c r="AQ5">
        <v>3373458</v>
      </c>
      <c r="AR5">
        <v>2810971</v>
      </c>
      <c r="AS5">
        <v>2285354</v>
      </c>
      <c r="AT5">
        <v>2599362</v>
      </c>
      <c r="AU5">
        <v>2094571</v>
      </c>
      <c r="AV5">
        <v>2328636</v>
      </c>
      <c r="AW5">
        <v>2876286</v>
      </c>
      <c r="AX5">
        <v>1661089</v>
      </c>
      <c r="AY5">
        <v>2113800</v>
      </c>
      <c r="AZ5">
        <v>2523841</v>
      </c>
      <c r="BA5">
        <v>2851887</v>
      </c>
      <c r="BB5">
        <v>2169180</v>
      </c>
      <c r="BC5">
        <v>2879588</v>
      </c>
      <c r="BD5">
        <v>2554197</v>
      </c>
      <c r="BE5">
        <v>1945637</v>
      </c>
      <c r="BF5">
        <v>1690570</v>
      </c>
      <c r="BG5">
        <v>2830172</v>
      </c>
      <c r="BH5">
        <v>2470031</v>
      </c>
      <c r="BI5">
        <v>1617929</v>
      </c>
      <c r="BJ5">
        <v>3273419</v>
      </c>
      <c r="BK5">
        <v>2008997</v>
      </c>
      <c r="BL5">
        <v>1834354</v>
      </c>
      <c r="BM5">
        <v>2326343</v>
      </c>
      <c r="BN5">
        <v>3589698</v>
      </c>
      <c r="BO5">
        <v>2303719</v>
      </c>
      <c r="BP5">
        <v>2356197</v>
      </c>
      <c r="BQ5">
        <v>2268886</v>
      </c>
      <c r="BR5">
        <v>3534679</v>
      </c>
      <c r="BS5">
        <v>2892011</v>
      </c>
      <c r="BT5">
        <v>2508416</v>
      </c>
      <c r="BU5">
        <v>2951152</v>
      </c>
      <c r="BV5">
        <v>2192025</v>
      </c>
      <c r="BW5">
        <v>2699041</v>
      </c>
      <c r="BX5">
        <v>2366457</v>
      </c>
      <c r="BY5">
        <v>2241991</v>
      </c>
      <c r="BZ5">
        <v>2743560</v>
      </c>
      <c r="CA5">
        <v>2711214</v>
      </c>
      <c r="CB5">
        <v>1799093</v>
      </c>
      <c r="CC5">
        <v>2131677</v>
      </c>
      <c r="CD5">
        <v>1685216</v>
      </c>
      <c r="CE5">
        <v>2668583</v>
      </c>
      <c r="CF5">
        <v>2380270</v>
      </c>
      <c r="CG5">
        <v>2396356</v>
      </c>
      <c r="CH5">
        <v>3413608</v>
      </c>
      <c r="CI5">
        <v>1984081</v>
      </c>
      <c r="CJ5">
        <v>3076659</v>
      </c>
      <c r="CK5">
        <v>2256966</v>
      </c>
      <c r="CL5">
        <v>2676372</v>
      </c>
      <c r="CM5">
        <v>3400407</v>
      </c>
      <c r="CN5">
        <v>2428186</v>
      </c>
      <c r="CO5">
        <v>2026733</v>
      </c>
      <c r="CP5">
        <v>2554905</v>
      </c>
      <c r="CQ5">
        <v>2898101</v>
      </c>
      <c r="CR5">
        <v>2194990</v>
      </c>
      <c r="CS5">
        <v>2826534</v>
      </c>
      <c r="CT5">
        <v>1902671</v>
      </c>
      <c r="CU5">
        <v>2615977</v>
      </c>
      <c r="CV5">
        <v>2418799</v>
      </c>
      <c r="CX5">
        <v>38</v>
      </c>
      <c r="CY5" s="1">
        <f>MIN(ECDLP_BSGS_test[#This Row])/1000000</f>
        <v>1.617929</v>
      </c>
      <c r="CZ5" s="1">
        <f>MAX(ECDLP_BSGS_test[#This Row])/1000000</f>
        <v>3.5896979999999998</v>
      </c>
      <c r="DA5" s="1">
        <v>2.4353445599999999</v>
      </c>
      <c r="DB5" s="1">
        <f t="shared" si="0"/>
        <v>2.773476897370081</v>
      </c>
    </row>
    <row r="6" spans="1:106" x14ac:dyDescent="0.3">
      <c r="A6">
        <v>6364959</v>
      </c>
      <c r="B6">
        <v>5396731</v>
      </c>
      <c r="C6">
        <v>4529471</v>
      </c>
      <c r="D6">
        <v>3631803</v>
      </c>
      <c r="E6">
        <v>4303294</v>
      </c>
      <c r="F6">
        <v>5011713</v>
      </c>
      <c r="G6">
        <v>7269187</v>
      </c>
      <c r="H6">
        <v>6102027</v>
      </c>
      <c r="I6">
        <v>5242494</v>
      </c>
      <c r="J6">
        <v>4627376</v>
      </c>
      <c r="K6">
        <v>4439616</v>
      </c>
      <c r="L6">
        <v>6444831</v>
      </c>
      <c r="M6">
        <v>6555164</v>
      </c>
      <c r="N6">
        <v>4111925</v>
      </c>
      <c r="O6">
        <v>7474802</v>
      </c>
      <c r="P6">
        <v>4482956</v>
      </c>
      <c r="Q6">
        <v>6677930</v>
      </c>
      <c r="R6">
        <v>6553843</v>
      </c>
      <c r="S6">
        <v>5266272</v>
      </c>
      <c r="T6">
        <v>3835166</v>
      </c>
      <c r="U6">
        <v>5361698</v>
      </c>
      <c r="V6">
        <v>4121108</v>
      </c>
      <c r="W6">
        <v>7079599</v>
      </c>
      <c r="X6">
        <v>5510087</v>
      </c>
      <c r="Y6">
        <v>3860368</v>
      </c>
      <c r="Z6">
        <v>7335574</v>
      </c>
      <c r="AA6">
        <v>3710760</v>
      </c>
      <c r="AB6">
        <v>4404914</v>
      </c>
      <c r="AC6">
        <v>4988294</v>
      </c>
      <c r="AD6">
        <v>5894849</v>
      </c>
      <c r="AE6">
        <v>4377262</v>
      </c>
      <c r="AF6">
        <v>6104641</v>
      </c>
      <c r="AG6">
        <v>5396909</v>
      </c>
      <c r="AH6">
        <v>6365589</v>
      </c>
      <c r="AI6">
        <v>5887276</v>
      </c>
      <c r="AJ6">
        <v>5375728</v>
      </c>
      <c r="AK6">
        <v>5984007</v>
      </c>
      <c r="AL6">
        <v>5045483</v>
      </c>
      <c r="AM6">
        <v>5620951</v>
      </c>
      <c r="AN6">
        <v>4360680</v>
      </c>
      <c r="AO6">
        <v>5649900</v>
      </c>
      <c r="AP6">
        <v>7086171</v>
      </c>
      <c r="AQ6">
        <v>5904405</v>
      </c>
      <c r="AR6">
        <v>4887536</v>
      </c>
      <c r="AS6">
        <v>6184527</v>
      </c>
      <c r="AT6">
        <v>5456665</v>
      </c>
      <c r="AU6">
        <v>3612684</v>
      </c>
      <c r="AV6">
        <v>3503433</v>
      </c>
      <c r="AW6">
        <v>5092511</v>
      </c>
      <c r="AX6">
        <v>4149642</v>
      </c>
      <c r="AY6">
        <v>5857047</v>
      </c>
      <c r="AZ6">
        <v>5618199</v>
      </c>
      <c r="BA6">
        <v>4013000</v>
      </c>
      <c r="BB6">
        <v>3813167</v>
      </c>
      <c r="BC6">
        <v>5895581</v>
      </c>
      <c r="BD6">
        <v>7301560</v>
      </c>
      <c r="BE6">
        <v>3324740</v>
      </c>
      <c r="BF6">
        <v>4864829</v>
      </c>
      <c r="BG6">
        <v>5493747</v>
      </c>
      <c r="BH6">
        <v>4643259</v>
      </c>
      <c r="BI6">
        <v>5066681</v>
      </c>
      <c r="BJ6">
        <v>6702485</v>
      </c>
      <c r="BK6">
        <v>5654335</v>
      </c>
      <c r="BL6">
        <v>3780414</v>
      </c>
      <c r="BM6">
        <v>4242590</v>
      </c>
      <c r="BN6">
        <v>4033761</v>
      </c>
      <c r="BO6">
        <v>4968525</v>
      </c>
      <c r="BP6">
        <v>5753951</v>
      </c>
      <c r="BQ6">
        <v>5891999</v>
      </c>
      <c r="BR6">
        <v>5575429</v>
      </c>
      <c r="BS6">
        <v>4660434</v>
      </c>
      <c r="BT6">
        <v>5812123</v>
      </c>
      <c r="BU6">
        <v>5187479</v>
      </c>
      <c r="BV6">
        <v>6021353</v>
      </c>
      <c r="BW6">
        <v>5121477</v>
      </c>
      <c r="BX6">
        <v>6838816</v>
      </c>
      <c r="BY6">
        <v>5833031</v>
      </c>
      <c r="BZ6">
        <v>5931780</v>
      </c>
      <c r="CA6">
        <v>6379991</v>
      </c>
      <c r="CB6">
        <v>5286925</v>
      </c>
      <c r="CC6">
        <v>3927301</v>
      </c>
      <c r="CD6">
        <v>5921008</v>
      </c>
      <c r="CE6">
        <v>4135824</v>
      </c>
      <c r="CF6">
        <v>4066222</v>
      </c>
      <c r="CG6">
        <v>4628330</v>
      </c>
      <c r="CH6">
        <v>3633709</v>
      </c>
      <c r="CI6">
        <v>4504262</v>
      </c>
      <c r="CJ6">
        <v>5011350</v>
      </c>
      <c r="CK6">
        <v>4431482</v>
      </c>
      <c r="CL6">
        <v>5050646</v>
      </c>
      <c r="CM6">
        <v>4951468</v>
      </c>
      <c r="CN6">
        <v>7019170</v>
      </c>
      <c r="CO6">
        <v>3990011</v>
      </c>
      <c r="CP6">
        <v>4524015</v>
      </c>
      <c r="CQ6">
        <v>3507999</v>
      </c>
      <c r="CR6">
        <v>5182038</v>
      </c>
      <c r="CS6">
        <v>5404580</v>
      </c>
      <c r="CT6">
        <v>4619360</v>
      </c>
      <c r="CU6">
        <v>3571343</v>
      </c>
      <c r="CV6">
        <v>3587433</v>
      </c>
      <c r="CX6">
        <v>40</v>
      </c>
      <c r="CY6" s="1">
        <f>MIN(ECDLP_BSGS_test[#This Row])/1000000</f>
        <v>3.3247399999999998</v>
      </c>
      <c r="CZ6" s="1">
        <f>MAX(ECDLP_BSGS_test[#This Row])/1000000</f>
        <v>7.4748020000000004</v>
      </c>
      <c r="DA6" s="1">
        <v>5.1787106999999999</v>
      </c>
      <c r="DB6" s="1">
        <f t="shared" si="0"/>
        <v>5.7150424823649972</v>
      </c>
    </row>
    <row r="7" spans="1:106" x14ac:dyDescent="0.3">
      <c r="A7">
        <v>8929338</v>
      </c>
      <c r="B7">
        <v>13937267</v>
      </c>
      <c r="C7">
        <v>8641430</v>
      </c>
      <c r="D7">
        <v>9542836</v>
      </c>
      <c r="E7">
        <v>13164105</v>
      </c>
      <c r="F7">
        <v>9908388</v>
      </c>
      <c r="G7">
        <v>12311953</v>
      </c>
      <c r="H7">
        <v>12036523</v>
      </c>
      <c r="I7">
        <v>11949114</v>
      </c>
      <c r="J7">
        <v>11264762</v>
      </c>
      <c r="K7">
        <v>9514482</v>
      </c>
      <c r="L7">
        <v>9496611</v>
      </c>
      <c r="M7">
        <v>13111304</v>
      </c>
      <c r="N7">
        <v>12620849</v>
      </c>
      <c r="O7">
        <v>7305788</v>
      </c>
      <c r="P7">
        <v>13380580</v>
      </c>
      <c r="Q7">
        <v>7513571</v>
      </c>
      <c r="R7">
        <v>11238393</v>
      </c>
      <c r="S7">
        <v>7773693</v>
      </c>
      <c r="T7">
        <v>10765723</v>
      </c>
      <c r="U7">
        <v>10947507</v>
      </c>
      <c r="V7">
        <v>10193658</v>
      </c>
      <c r="W7">
        <v>13058614</v>
      </c>
      <c r="X7">
        <v>11934005</v>
      </c>
      <c r="Y7">
        <v>11356903</v>
      </c>
      <c r="Z7">
        <v>13701380</v>
      </c>
      <c r="AA7">
        <v>7820351</v>
      </c>
      <c r="AB7">
        <v>11200627</v>
      </c>
      <c r="AC7">
        <v>11740624</v>
      </c>
      <c r="AD7">
        <v>10219649</v>
      </c>
      <c r="AE7">
        <v>7435914</v>
      </c>
      <c r="AF7">
        <v>10158140</v>
      </c>
      <c r="AG7">
        <v>11275592</v>
      </c>
      <c r="AH7">
        <v>12197078</v>
      </c>
      <c r="AI7">
        <v>8838424</v>
      </c>
      <c r="AJ7">
        <v>9966793</v>
      </c>
      <c r="AK7">
        <v>9024926</v>
      </c>
      <c r="AL7">
        <v>6696308</v>
      </c>
      <c r="AM7">
        <v>10641769</v>
      </c>
      <c r="AN7">
        <v>8233994</v>
      </c>
      <c r="AO7">
        <v>9279958</v>
      </c>
      <c r="AP7">
        <v>12262855</v>
      </c>
      <c r="AQ7">
        <v>9195990</v>
      </c>
      <c r="AR7">
        <v>12627985</v>
      </c>
      <c r="AS7">
        <v>10979853</v>
      </c>
      <c r="AT7">
        <v>10705957</v>
      </c>
      <c r="AU7">
        <v>8114150</v>
      </c>
      <c r="AV7">
        <v>12612442</v>
      </c>
      <c r="AW7">
        <v>6535538</v>
      </c>
      <c r="AX7">
        <v>7403485</v>
      </c>
      <c r="AY7">
        <v>9953667</v>
      </c>
      <c r="AZ7">
        <v>12142340</v>
      </c>
      <c r="BA7">
        <v>10866240</v>
      </c>
      <c r="BB7">
        <v>10955077</v>
      </c>
      <c r="BC7">
        <v>11489026</v>
      </c>
      <c r="BD7">
        <v>7568290</v>
      </c>
      <c r="BE7">
        <v>8214253</v>
      </c>
      <c r="BF7">
        <v>13564687</v>
      </c>
      <c r="BG7">
        <v>8355164</v>
      </c>
      <c r="BH7">
        <v>10567352</v>
      </c>
      <c r="BI7">
        <v>7939198</v>
      </c>
      <c r="BJ7">
        <v>7530573</v>
      </c>
      <c r="BK7">
        <v>10282342</v>
      </c>
      <c r="BL7">
        <v>12214086</v>
      </c>
      <c r="BM7">
        <v>8757990</v>
      </c>
      <c r="BN7">
        <v>9410477</v>
      </c>
      <c r="BO7">
        <v>7059577</v>
      </c>
      <c r="BP7">
        <v>11051531</v>
      </c>
      <c r="BQ7">
        <v>10665592</v>
      </c>
      <c r="BR7">
        <v>9357589</v>
      </c>
      <c r="BS7">
        <v>8545206</v>
      </c>
      <c r="BT7">
        <v>7961105</v>
      </c>
      <c r="BU7">
        <v>10907098</v>
      </c>
      <c r="BV7">
        <v>7824867</v>
      </c>
      <c r="BW7">
        <v>10863384</v>
      </c>
      <c r="BX7">
        <v>10145458</v>
      </c>
      <c r="BY7">
        <v>8104667</v>
      </c>
      <c r="BZ7">
        <v>12688570</v>
      </c>
      <c r="CA7">
        <v>11607302</v>
      </c>
      <c r="CB7">
        <v>8784578</v>
      </c>
      <c r="CC7">
        <v>9145358</v>
      </c>
      <c r="CD7">
        <v>11393658</v>
      </c>
      <c r="CE7">
        <v>10771550</v>
      </c>
      <c r="CF7">
        <v>10481132</v>
      </c>
      <c r="CG7">
        <v>7827986</v>
      </c>
      <c r="CH7">
        <v>11088868</v>
      </c>
      <c r="CI7">
        <v>9222489</v>
      </c>
      <c r="CJ7">
        <v>13362167</v>
      </c>
      <c r="CK7">
        <v>10365427</v>
      </c>
      <c r="CL7">
        <v>9683620</v>
      </c>
      <c r="CM7">
        <v>8353603</v>
      </c>
      <c r="CN7">
        <v>8234336</v>
      </c>
      <c r="CO7">
        <v>11407913</v>
      </c>
      <c r="CP7">
        <v>13020515</v>
      </c>
      <c r="CQ7">
        <v>8724383</v>
      </c>
      <c r="CR7">
        <v>11002462</v>
      </c>
      <c r="CS7">
        <v>8491835</v>
      </c>
      <c r="CT7">
        <v>12406656</v>
      </c>
      <c r="CU7">
        <v>8727954</v>
      </c>
      <c r="CV7">
        <v>9879807</v>
      </c>
      <c r="CX7">
        <v>42</v>
      </c>
      <c r="CY7" s="1">
        <f>MIN(ECDLP_BSGS_test[#This Row])/1000000</f>
        <v>6.5355379999999998</v>
      </c>
      <c r="CZ7" s="1">
        <f>MAX(ECDLP_BSGS_test[#This Row])/1000000</f>
        <v>13.937267</v>
      </c>
      <c r="DA7" s="1">
        <v>10.197361839999999</v>
      </c>
      <c r="DB7" s="1">
        <f t="shared" si="0"/>
        <v>11.776449483393149</v>
      </c>
    </row>
    <row r="8" spans="1:106" x14ac:dyDescent="0.3">
      <c r="A8">
        <v>24234087</v>
      </c>
      <c r="B8">
        <v>21674193</v>
      </c>
      <c r="C8">
        <v>23258591</v>
      </c>
      <c r="D8">
        <v>16675687</v>
      </c>
      <c r="E8">
        <v>21414363</v>
      </c>
      <c r="F8">
        <v>13235587</v>
      </c>
      <c r="G8">
        <v>15110370</v>
      </c>
      <c r="H8">
        <v>19008279</v>
      </c>
      <c r="I8">
        <v>14983181</v>
      </c>
      <c r="J8">
        <v>17347198</v>
      </c>
      <c r="K8">
        <v>21360721</v>
      </c>
      <c r="L8">
        <v>14404154</v>
      </c>
      <c r="M8">
        <v>14306793</v>
      </c>
      <c r="N8">
        <v>20551029</v>
      </c>
      <c r="O8">
        <v>20163844</v>
      </c>
      <c r="P8">
        <v>19352859</v>
      </c>
      <c r="Q8">
        <v>20000513</v>
      </c>
      <c r="R8">
        <v>23680958</v>
      </c>
      <c r="S8">
        <v>19086335</v>
      </c>
      <c r="T8">
        <v>15895354</v>
      </c>
      <c r="U8">
        <v>21111769</v>
      </c>
      <c r="V8">
        <v>19122243</v>
      </c>
      <c r="W8">
        <v>22192112</v>
      </c>
      <c r="X8">
        <v>13881598</v>
      </c>
      <c r="Y8">
        <v>15344293</v>
      </c>
      <c r="Z8">
        <v>21460477</v>
      </c>
      <c r="AA8">
        <v>26663524</v>
      </c>
      <c r="AB8">
        <v>18556680</v>
      </c>
      <c r="AC8">
        <v>25225952</v>
      </c>
      <c r="AD8">
        <v>18575534</v>
      </c>
      <c r="AE8">
        <v>16895199</v>
      </c>
      <c r="AF8">
        <v>17034347</v>
      </c>
      <c r="AG8">
        <v>19824115</v>
      </c>
      <c r="AH8">
        <v>22463946</v>
      </c>
      <c r="AI8">
        <v>23489777</v>
      </c>
      <c r="AJ8">
        <v>19431461</v>
      </c>
      <c r="AK8">
        <v>12995839</v>
      </c>
      <c r="AL8">
        <v>14667448</v>
      </c>
      <c r="AM8">
        <v>22658969</v>
      </c>
      <c r="AN8">
        <v>15897341</v>
      </c>
      <c r="AO8">
        <v>19166621</v>
      </c>
      <c r="AP8">
        <v>18199743</v>
      </c>
      <c r="AQ8">
        <v>21826607</v>
      </c>
      <c r="AR8">
        <v>18793722</v>
      </c>
      <c r="AS8">
        <v>22002976</v>
      </c>
      <c r="AT8">
        <v>19953694</v>
      </c>
      <c r="AU8">
        <v>18836394</v>
      </c>
      <c r="AV8">
        <v>14592028</v>
      </c>
      <c r="AW8">
        <v>23880351</v>
      </c>
      <c r="AX8">
        <v>16409872</v>
      </c>
      <c r="AY8">
        <v>19321231</v>
      </c>
      <c r="AZ8">
        <v>19065622</v>
      </c>
      <c r="BA8">
        <v>14608268</v>
      </c>
      <c r="BB8">
        <v>16546595</v>
      </c>
      <c r="BC8">
        <v>32129706</v>
      </c>
      <c r="BD8">
        <v>20735663</v>
      </c>
      <c r="BE8">
        <v>17833874</v>
      </c>
      <c r="BF8">
        <v>23337049</v>
      </c>
      <c r="BG8">
        <v>17187726</v>
      </c>
      <c r="BH8">
        <v>20014102</v>
      </c>
      <c r="BI8">
        <v>22194406</v>
      </c>
      <c r="BJ8">
        <v>21883714</v>
      </c>
      <c r="BK8">
        <v>27372336</v>
      </c>
      <c r="BL8">
        <v>19455244</v>
      </c>
      <c r="BM8">
        <v>23943347</v>
      </c>
      <c r="BN8">
        <v>13490815</v>
      </c>
      <c r="BO8">
        <v>15946714</v>
      </c>
      <c r="BP8">
        <v>18813057</v>
      </c>
      <c r="BQ8">
        <v>27298135</v>
      </c>
      <c r="BR8">
        <v>15191614</v>
      </c>
      <c r="BS8">
        <v>19569932</v>
      </c>
      <c r="BT8">
        <v>13719293</v>
      </c>
      <c r="BU8">
        <v>13592936</v>
      </c>
      <c r="BV8">
        <v>17131137</v>
      </c>
      <c r="BW8">
        <v>19829656</v>
      </c>
      <c r="BX8">
        <v>13282802</v>
      </c>
      <c r="BY8">
        <v>20202928</v>
      </c>
      <c r="BZ8">
        <v>22324189</v>
      </c>
      <c r="CA8">
        <v>19116545</v>
      </c>
      <c r="CB8">
        <v>20642745</v>
      </c>
      <c r="CC8">
        <v>17435154</v>
      </c>
      <c r="CD8">
        <v>27971809</v>
      </c>
      <c r="CE8">
        <v>21311406</v>
      </c>
      <c r="CF8">
        <v>15754282</v>
      </c>
      <c r="CG8">
        <v>16252881</v>
      </c>
      <c r="CH8">
        <v>19811398</v>
      </c>
      <c r="CI8">
        <v>22724668</v>
      </c>
      <c r="CJ8">
        <v>16726087</v>
      </c>
      <c r="CK8">
        <v>23596828</v>
      </c>
      <c r="CL8">
        <v>20220630</v>
      </c>
      <c r="CM8">
        <v>25728653</v>
      </c>
      <c r="CN8">
        <v>23583039</v>
      </c>
      <c r="CO8">
        <v>14855162</v>
      </c>
      <c r="CP8">
        <v>15366957</v>
      </c>
      <c r="CQ8">
        <v>14707042</v>
      </c>
      <c r="CR8">
        <v>22192618</v>
      </c>
      <c r="CS8">
        <v>21019985</v>
      </c>
      <c r="CT8">
        <v>28953354</v>
      </c>
      <c r="CU8">
        <v>18729101</v>
      </c>
      <c r="CV8">
        <v>27977086</v>
      </c>
      <c r="CX8">
        <v>44</v>
      </c>
      <c r="CY8" s="1">
        <f>MIN(ECDLP_BSGS_test[#This Row])/1000000</f>
        <v>12.995839</v>
      </c>
      <c r="CZ8" s="1">
        <f>MAX(ECDLP_BSGS_test[#This Row])/1000000</f>
        <v>32.129705999999999</v>
      </c>
      <c r="DA8" s="1">
        <v>19.575982489999998</v>
      </c>
      <c r="DB8" s="1">
        <f t="shared" si="0"/>
        <v>24.26661969055391</v>
      </c>
    </row>
    <row r="9" spans="1:106" x14ac:dyDescent="0.3">
      <c r="A9">
        <v>54396870</v>
      </c>
      <c r="B9">
        <v>48552624</v>
      </c>
      <c r="C9">
        <v>54842048</v>
      </c>
      <c r="D9">
        <v>33603411</v>
      </c>
      <c r="E9">
        <v>39065525</v>
      </c>
      <c r="F9">
        <v>40650947</v>
      </c>
      <c r="G9">
        <v>36333626</v>
      </c>
      <c r="H9">
        <v>40160490</v>
      </c>
      <c r="I9">
        <v>26931395</v>
      </c>
      <c r="J9">
        <v>29208643</v>
      </c>
      <c r="K9">
        <v>39742170</v>
      </c>
      <c r="L9">
        <v>44566238</v>
      </c>
      <c r="M9">
        <v>34735993</v>
      </c>
      <c r="N9">
        <v>47320466</v>
      </c>
      <c r="O9">
        <v>50371138</v>
      </c>
      <c r="P9">
        <v>44293610</v>
      </c>
      <c r="Q9">
        <v>50125508</v>
      </c>
      <c r="R9">
        <v>42838011</v>
      </c>
      <c r="S9">
        <v>59067410</v>
      </c>
      <c r="T9">
        <v>47653916</v>
      </c>
      <c r="U9">
        <v>28242769</v>
      </c>
      <c r="V9">
        <v>41011139</v>
      </c>
      <c r="W9">
        <v>59536870</v>
      </c>
      <c r="X9">
        <v>37603584</v>
      </c>
      <c r="Y9">
        <v>33720201</v>
      </c>
      <c r="Z9">
        <v>46147927</v>
      </c>
      <c r="AA9">
        <v>33325729</v>
      </c>
      <c r="AB9">
        <v>36263919</v>
      </c>
      <c r="AC9">
        <v>49449910</v>
      </c>
      <c r="AD9">
        <v>60059078</v>
      </c>
      <c r="AE9">
        <v>48992581</v>
      </c>
      <c r="AF9">
        <v>39272300</v>
      </c>
      <c r="AG9">
        <v>30297017</v>
      </c>
      <c r="AH9">
        <v>62674000</v>
      </c>
      <c r="AI9">
        <v>55905722</v>
      </c>
      <c r="AJ9">
        <v>55900845</v>
      </c>
      <c r="AK9">
        <v>42744105</v>
      </c>
      <c r="AL9">
        <v>30551166</v>
      </c>
      <c r="AM9">
        <v>45348397</v>
      </c>
      <c r="AN9">
        <v>44896250</v>
      </c>
      <c r="AO9">
        <v>39070706</v>
      </c>
      <c r="AP9">
        <v>47405159</v>
      </c>
      <c r="AQ9">
        <v>56081516</v>
      </c>
      <c r="AR9">
        <v>48591430</v>
      </c>
      <c r="AS9">
        <v>28719916</v>
      </c>
      <c r="AT9">
        <v>35950280</v>
      </c>
      <c r="AU9">
        <v>47552782</v>
      </c>
      <c r="AV9">
        <v>27608635</v>
      </c>
      <c r="AW9">
        <v>47210792</v>
      </c>
      <c r="AX9">
        <v>50251865</v>
      </c>
      <c r="AY9">
        <v>49541372</v>
      </c>
      <c r="AZ9">
        <v>50581520</v>
      </c>
      <c r="BA9">
        <v>34412773</v>
      </c>
      <c r="BB9">
        <v>45355971</v>
      </c>
      <c r="BC9">
        <v>47582907</v>
      </c>
      <c r="BD9">
        <v>41607725</v>
      </c>
      <c r="BE9">
        <v>44112662</v>
      </c>
      <c r="BF9">
        <v>56710822</v>
      </c>
      <c r="BG9">
        <v>40605552</v>
      </c>
      <c r="BH9">
        <v>41239984</v>
      </c>
      <c r="BI9">
        <v>28045192</v>
      </c>
      <c r="BJ9">
        <v>29260142</v>
      </c>
      <c r="BK9">
        <v>43724291</v>
      </c>
      <c r="BL9">
        <v>41698897</v>
      </c>
      <c r="BM9">
        <v>53647743</v>
      </c>
      <c r="BN9">
        <v>36782457</v>
      </c>
      <c r="BO9">
        <v>54055953</v>
      </c>
      <c r="BP9">
        <v>54022666</v>
      </c>
      <c r="BQ9">
        <v>33462866</v>
      </c>
      <c r="BR9">
        <v>43707661</v>
      </c>
      <c r="BS9">
        <v>49319268</v>
      </c>
      <c r="BT9">
        <v>33021165</v>
      </c>
      <c r="BU9">
        <v>60539112</v>
      </c>
      <c r="BV9">
        <v>34069448</v>
      </c>
      <c r="BW9">
        <v>54409863</v>
      </c>
      <c r="BX9">
        <v>32114016</v>
      </c>
      <c r="BY9">
        <v>34899655</v>
      </c>
      <c r="BZ9">
        <v>36695797</v>
      </c>
      <c r="CA9">
        <v>39660838</v>
      </c>
      <c r="CB9">
        <v>29008302</v>
      </c>
      <c r="CC9">
        <v>37570992</v>
      </c>
      <c r="CD9">
        <v>61149219</v>
      </c>
      <c r="CE9">
        <v>32898906</v>
      </c>
      <c r="CF9">
        <v>36591570</v>
      </c>
      <c r="CG9">
        <v>33647258</v>
      </c>
      <c r="CH9">
        <v>46118658</v>
      </c>
      <c r="CI9">
        <v>46960261</v>
      </c>
      <c r="CJ9">
        <v>36822856</v>
      </c>
      <c r="CK9">
        <v>38583019</v>
      </c>
      <c r="CL9">
        <v>42718558</v>
      </c>
      <c r="CM9">
        <v>30489434</v>
      </c>
      <c r="CN9">
        <v>30511212</v>
      </c>
      <c r="CO9">
        <v>54613429</v>
      </c>
      <c r="CP9">
        <v>46358522</v>
      </c>
      <c r="CQ9">
        <v>40399876</v>
      </c>
      <c r="CR9">
        <v>51097827</v>
      </c>
      <c r="CS9">
        <v>36342815</v>
      </c>
      <c r="CT9">
        <v>39981806</v>
      </c>
      <c r="CU9">
        <v>47641567</v>
      </c>
      <c r="CV9">
        <v>43434244</v>
      </c>
      <c r="CX9">
        <v>46</v>
      </c>
      <c r="CY9" s="1">
        <f>MIN(ECDLP_BSGS_test[#This Row])/1000000</f>
        <v>26.931394999999998</v>
      </c>
      <c r="CZ9" s="1">
        <f>MAX(ECDLP_BSGS_test[#This Row])/1000000</f>
        <v>62.673999999999999</v>
      </c>
      <c r="DA9" s="1">
        <v>42.82675278</v>
      </c>
      <c r="DB9" s="1">
        <f t="shared" si="0"/>
        <v>50.003936418730163</v>
      </c>
    </row>
    <row r="10" spans="1:106" x14ac:dyDescent="0.3">
      <c r="A10">
        <v>107345880</v>
      </c>
      <c r="B10">
        <v>125445438</v>
      </c>
      <c r="C10">
        <v>77304750</v>
      </c>
      <c r="D10">
        <v>70987603</v>
      </c>
      <c r="E10">
        <v>93386716</v>
      </c>
      <c r="F10">
        <v>98044136</v>
      </c>
      <c r="G10">
        <v>99317327</v>
      </c>
      <c r="H10">
        <v>84056223</v>
      </c>
      <c r="I10">
        <v>78228228</v>
      </c>
      <c r="J10">
        <v>110416840</v>
      </c>
      <c r="K10">
        <v>112274847</v>
      </c>
      <c r="L10">
        <v>87089282</v>
      </c>
      <c r="M10">
        <v>82930890</v>
      </c>
      <c r="N10">
        <v>117415849</v>
      </c>
      <c r="O10">
        <v>82518060</v>
      </c>
      <c r="P10">
        <v>105594185</v>
      </c>
      <c r="Q10">
        <v>79868359</v>
      </c>
      <c r="R10">
        <v>109675902</v>
      </c>
      <c r="S10">
        <v>81414996</v>
      </c>
      <c r="T10">
        <v>90191040</v>
      </c>
      <c r="U10">
        <v>79680298</v>
      </c>
      <c r="V10">
        <v>99634557</v>
      </c>
      <c r="W10">
        <v>69437620</v>
      </c>
      <c r="X10">
        <v>101509233</v>
      </c>
      <c r="Y10">
        <v>76000193</v>
      </c>
      <c r="Z10">
        <v>73347196</v>
      </c>
      <c r="AA10">
        <v>99840745</v>
      </c>
      <c r="AB10">
        <v>97830858</v>
      </c>
      <c r="AC10">
        <v>66601388</v>
      </c>
      <c r="AD10">
        <v>90854963</v>
      </c>
      <c r="AE10">
        <v>95045009</v>
      </c>
      <c r="AF10">
        <v>120841796</v>
      </c>
      <c r="AG10">
        <v>104759125</v>
      </c>
      <c r="AH10">
        <v>86787284</v>
      </c>
      <c r="AI10">
        <v>97913626</v>
      </c>
      <c r="AJ10">
        <v>107064575</v>
      </c>
      <c r="AK10">
        <v>102789339</v>
      </c>
      <c r="AL10">
        <v>73598442</v>
      </c>
      <c r="AM10">
        <v>86058695</v>
      </c>
      <c r="AN10">
        <v>97784807</v>
      </c>
      <c r="AO10">
        <v>69341970</v>
      </c>
      <c r="AP10">
        <v>73122072</v>
      </c>
      <c r="AQ10">
        <v>74339761</v>
      </c>
      <c r="AR10">
        <v>120989983</v>
      </c>
      <c r="AS10">
        <v>81495329</v>
      </c>
      <c r="AT10">
        <v>81183789</v>
      </c>
      <c r="AU10">
        <v>92230181</v>
      </c>
      <c r="AV10">
        <v>112470645</v>
      </c>
      <c r="AW10">
        <v>99670744</v>
      </c>
      <c r="AX10">
        <v>102195082</v>
      </c>
      <c r="AY10">
        <v>104954328</v>
      </c>
      <c r="AZ10">
        <v>61088351</v>
      </c>
      <c r="BA10">
        <v>96551545</v>
      </c>
      <c r="BB10">
        <v>104459493</v>
      </c>
      <c r="BC10">
        <v>85919780</v>
      </c>
      <c r="BD10">
        <v>76331712</v>
      </c>
      <c r="BE10">
        <v>94518153</v>
      </c>
      <c r="BF10">
        <v>100789783</v>
      </c>
      <c r="BG10">
        <v>108541385</v>
      </c>
      <c r="BH10">
        <v>87250141</v>
      </c>
      <c r="BI10">
        <v>147129482</v>
      </c>
      <c r="BJ10">
        <v>97207515</v>
      </c>
      <c r="BK10">
        <v>82877594</v>
      </c>
      <c r="BL10">
        <v>82331722</v>
      </c>
      <c r="BM10">
        <v>99221771</v>
      </c>
      <c r="BN10">
        <v>116411386</v>
      </c>
      <c r="BO10">
        <v>145698476</v>
      </c>
      <c r="BP10">
        <v>97615854</v>
      </c>
      <c r="BQ10">
        <v>108204404</v>
      </c>
      <c r="BR10">
        <v>125985522</v>
      </c>
      <c r="BS10">
        <v>90622084</v>
      </c>
      <c r="BT10">
        <v>109274732</v>
      </c>
      <c r="BU10">
        <v>96229149</v>
      </c>
      <c r="BV10">
        <v>99939587</v>
      </c>
      <c r="BW10">
        <v>78239987</v>
      </c>
      <c r="BX10">
        <v>74554478</v>
      </c>
      <c r="BY10">
        <v>78708710</v>
      </c>
      <c r="BZ10">
        <v>97725692</v>
      </c>
      <c r="CA10">
        <v>93858491</v>
      </c>
      <c r="CB10">
        <v>92521730</v>
      </c>
      <c r="CC10">
        <v>69063009</v>
      </c>
      <c r="CD10">
        <v>76182578</v>
      </c>
      <c r="CE10">
        <v>100825308</v>
      </c>
      <c r="CF10">
        <v>115585395</v>
      </c>
      <c r="CG10">
        <v>105792264</v>
      </c>
      <c r="CH10">
        <v>84212581</v>
      </c>
      <c r="CI10">
        <v>96216014</v>
      </c>
      <c r="CJ10">
        <v>104280722</v>
      </c>
      <c r="CK10">
        <v>70827250</v>
      </c>
      <c r="CL10">
        <v>80170704</v>
      </c>
      <c r="CM10">
        <v>54233082</v>
      </c>
      <c r="CN10">
        <v>105345338</v>
      </c>
      <c r="CO10">
        <v>125355067</v>
      </c>
      <c r="CP10">
        <v>120361367</v>
      </c>
      <c r="CQ10">
        <v>85504422</v>
      </c>
      <c r="CR10">
        <v>148610112</v>
      </c>
      <c r="CS10">
        <v>105787936</v>
      </c>
      <c r="CT10">
        <v>136528395</v>
      </c>
      <c r="CU10">
        <v>133009305</v>
      </c>
      <c r="CV10">
        <v>104013992</v>
      </c>
      <c r="CX10">
        <v>48</v>
      </c>
      <c r="CY10" s="1">
        <f>MIN(ECDLP_BSGS_test[#This Row])/1000000</f>
        <v>54.233082000000003</v>
      </c>
      <c r="CZ10" s="1">
        <f>MAX(ECDLP_BSGS_test[#This Row])/1000000</f>
        <v>148.61011199999999</v>
      </c>
      <c r="DA10" s="1">
        <v>95.845937340000006</v>
      </c>
      <c r="DB10" s="1">
        <f t="shared" si="0"/>
        <v>103.03839963098476</v>
      </c>
    </row>
    <row r="11" spans="1:106" x14ac:dyDescent="0.3">
      <c r="CX11" s="2">
        <v>50</v>
      </c>
      <c r="CY11" s="2"/>
      <c r="CZ11" s="2"/>
      <c r="DA11" s="2"/>
      <c r="DB11" s="3">
        <f t="shared" si="0"/>
        <v>212.32152024210768</v>
      </c>
    </row>
    <row r="12" spans="1:106" x14ac:dyDescent="0.3">
      <c r="CX12" s="2">
        <v>60</v>
      </c>
      <c r="CY12" s="2"/>
      <c r="CZ12" s="2"/>
      <c r="DA12" s="2"/>
      <c r="DB12" s="3">
        <f t="shared" si="0"/>
        <v>7888.0302459736904</v>
      </c>
    </row>
    <row r="13" spans="1:106" x14ac:dyDescent="0.3">
      <c r="CX13" s="2">
        <v>70</v>
      </c>
      <c r="CY13" s="2"/>
      <c r="CZ13" s="2"/>
      <c r="DA13" s="2"/>
      <c r="DB13" s="3">
        <f t="shared" si="0"/>
        <v>293050.94034013187</v>
      </c>
    </row>
    <row r="14" spans="1:106" x14ac:dyDescent="0.3">
      <c r="CX14" s="2">
        <v>80</v>
      </c>
      <c r="CY14" s="2"/>
      <c r="CZ14" s="2"/>
      <c r="DA14" s="2"/>
      <c r="DB14" s="3">
        <f t="shared" si="0"/>
        <v>10887236.858412223</v>
      </c>
    </row>
    <row r="15" spans="1:106" x14ac:dyDescent="0.3">
      <c r="CX15" s="2">
        <v>90</v>
      </c>
      <c r="CY15" s="2"/>
      <c r="CZ15" s="2"/>
      <c r="DA15" s="2"/>
      <c r="DB15" s="3">
        <f t="shared" si="0"/>
        <v>404475502.70132095</v>
      </c>
    </row>
    <row r="16" spans="1:106" x14ac:dyDescent="0.3">
      <c r="CX16" s="2">
        <v>100</v>
      </c>
      <c r="CY16" s="2"/>
      <c r="CZ16" s="2"/>
      <c r="DA16" s="2"/>
      <c r="DB16" s="3">
        <f t="shared" si="0"/>
        <v>15026809319.30658</v>
      </c>
    </row>
    <row r="17" spans="102:106" x14ac:dyDescent="0.3">
      <c r="CX17" s="2">
        <v>110</v>
      </c>
      <c r="CY17" s="2"/>
      <c r="CZ17" s="2"/>
      <c r="DA17" s="2"/>
      <c r="DB17" s="3">
        <f t="shared" si="0"/>
        <v>558266191180.28894</v>
      </c>
    </row>
    <row r="18" spans="102:106" x14ac:dyDescent="0.3">
      <c r="CX18" s="2">
        <v>120</v>
      </c>
      <c r="CY18" s="2"/>
      <c r="CZ18" s="2"/>
      <c r="DA18" s="2"/>
      <c r="DB18" s="3">
        <f t="shared" si="0"/>
        <v>20740340387131.926</v>
      </c>
    </row>
    <row r="19" spans="102:106" x14ac:dyDescent="0.3">
      <c r="CX19" s="2">
        <v>130</v>
      </c>
      <c r="CY19" s="2"/>
      <c r="CZ19" s="2"/>
      <c r="DA19" s="2"/>
      <c r="DB19" s="3">
        <f t="shared" si="0"/>
        <v>770531560337997.25</v>
      </c>
    </row>
    <row r="20" spans="102:106" x14ac:dyDescent="0.3">
      <c r="CX20" s="2">
        <v>140</v>
      </c>
      <c r="CY20" s="2"/>
      <c r="CZ20" s="2"/>
      <c r="DA20" s="2"/>
      <c r="DB20" s="3">
        <f t="shared" si="0"/>
        <v>2.8626284544745168E+16</v>
      </c>
    </row>
    <row r="21" spans="102:106" x14ac:dyDescent="0.3">
      <c r="CX21" s="2">
        <v>150</v>
      </c>
      <c r="CY21" s="2"/>
      <c r="CZ21" s="2"/>
      <c r="DA21" s="2"/>
      <c r="DB21" s="3">
        <f t="shared" si="0"/>
        <v>1.0635049996878186E+18</v>
      </c>
    </row>
    <row r="29" spans="102:106" x14ac:dyDescent="0.3">
      <c r="CX29">
        <v>32</v>
      </c>
      <c r="CY29">
        <v>0.26788127</v>
      </c>
    </row>
    <row r="30" spans="102:106" x14ac:dyDescent="0.3">
      <c r="CX30">
        <v>34</v>
      </c>
      <c r="CY30">
        <v>0.58601106000000003</v>
      </c>
    </row>
    <row r="31" spans="102:106" x14ac:dyDescent="0.3">
      <c r="CX31">
        <v>36</v>
      </c>
      <c r="CY31">
        <v>1.2185933400000002</v>
      </c>
    </row>
    <row r="32" spans="102:106" x14ac:dyDescent="0.3">
      <c r="CX32">
        <v>38</v>
      </c>
      <c r="CY32">
        <v>2.4353445599999999</v>
      </c>
    </row>
    <row r="33" spans="102:103" x14ac:dyDescent="0.3">
      <c r="CX33">
        <v>40</v>
      </c>
      <c r="CY33">
        <v>5.1787106999999999</v>
      </c>
    </row>
    <row r="34" spans="102:103" x14ac:dyDescent="0.3">
      <c r="CX34">
        <v>42</v>
      </c>
      <c r="CY34">
        <v>10.197361839999999</v>
      </c>
    </row>
    <row r="35" spans="102:103" x14ac:dyDescent="0.3">
      <c r="CX35">
        <v>44</v>
      </c>
      <c r="CY35">
        <v>19.575982489999998</v>
      </c>
    </row>
    <row r="36" spans="102:103" x14ac:dyDescent="0.3">
      <c r="CX36">
        <v>46</v>
      </c>
      <c r="CY36">
        <v>42.82675278</v>
      </c>
    </row>
    <row r="37" spans="102:103" x14ac:dyDescent="0.3">
      <c r="CX37">
        <v>48</v>
      </c>
      <c r="CY37">
        <v>95.845937340000006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ACEB-EE2C-4F82-B025-588245D7CB5D}">
  <dimension ref="A1:DC28"/>
  <sheetViews>
    <sheetView topLeftCell="CO1" zoomScale="92" workbookViewId="0">
      <selection activeCell="DE17" sqref="DE17"/>
    </sheetView>
  </sheetViews>
  <sheetFormatPr defaultRowHeight="14.4" x14ac:dyDescent="0.3"/>
  <cols>
    <col min="1" max="9" width="10.6640625" bestFit="1" customWidth="1"/>
    <col min="10" max="99" width="11.6640625" bestFit="1" customWidth="1"/>
    <col min="100" max="100" width="12.6640625" bestFit="1" customWidth="1"/>
    <col min="105" max="105" width="13" customWidth="1"/>
  </cols>
  <sheetData>
    <row r="1" spans="1:10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Z1" t="s">
        <v>101</v>
      </c>
      <c r="DA1" t="s">
        <v>106</v>
      </c>
      <c r="DB1" t="s">
        <v>103</v>
      </c>
      <c r="DC1" t="s">
        <v>107</v>
      </c>
    </row>
    <row r="2" spans="1:107" x14ac:dyDescent="0.3">
      <c r="A2">
        <v>8240</v>
      </c>
      <c r="B2">
        <v>37920</v>
      </c>
      <c r="C2">
        <v>62542</v>
      </c>
      <c r="D2">
        <v>43414</v>
      </c>
      <c r="E2">
        <v>42204</v>
      </c>
      <c r="F2">
        <v>51671</v>
      </c>
      <c r="G2">
        <v>49454</v>
      </c>
      <c r="H2">
        <v>42307</v>
      </c>
      <c r="I2">
        <v>26416</v>
      </c>
      <c r="J2">
        <v>70112</v>
      </c>
      <c r="K2">
        <v>61089</v>
      </c>
      <c r="L2">
        <v>50294</v>
      </c>
      <c r="M2">
        <v>14911</v>
      </c>
      <c r="N2">
        <v>54208</v>
      </c>
      <c r="O2">
        <v>59449</v>
      </c>
      <c r="P2">
        <v>32608</v>
      </c>
      <c r="Q2">
        <v>13945</v>
      </c>
      <c r="R2">
        <v>50793</v>
      </c>
      <c r="S2">
        <v>13864</v>
      </c>
      <c r="T2">
        <v>22069</v>
      </c>
      <c r="U2">
        <v>10622</v>
      </c>
      <c r="V2">
        <v>11263</v>
      </c>
      <c r="W2">
        <v>1606</v>
      </c>
      <c r="X2">
        <v>66006</v>
      </c>
      <c r="Y2">
        <v>76094</v>
      </c>
      <c r="Z2">
        <v>50961</v>
      </c>
      <c r="AA2">
        <v>43295</v>
      </c>
      <c r="AB2">
        <v>43455</v>
      </c>
      <c r="AC2">
        <v>16876</v>
      </c>
      <c r="AD2">
        <v>35578</v>
      </c>
      <c r="AE2">
        <v>22264</v>
      </c>
      <c r="AF2">
        <v>60316</v>
      </c>
      <c r="AG2">
        <v>86932</v>
      </c>
      <c r="AH2">
        <v>19531</v>
      </c>
      <c r="AI2">
        <v>53257</v>
      </c>
      <c r="AJ2">
        <v>11874</v>
      </c>
      <c r="AK2">
        <v>5565</v>
      </c>
      <c r="AL2">
        <v>12481</v>
      </c>
      <c r="AM2">
        <v>68953</v>
      </c>
      <c r="AN2">
        <v>85728</v>
      </c>
      <c r="AO2">
        <v>90066</v>
      </c>
      <c r="AP2">
        <v>33501</v>
      </c>
      <c r="AQ2">
        <v>55505</v>
      </c>
      <c r="AR2">
        <v>36432</v>
      </c>
      <c r="AS2">
        <v>3286</v>
      </c>
      <c r="AT2">
        <v>16663</v>
      </c>
      <c r="AU2">
        <v>79242</v>
      </c>
      <c r="AV2">
        <v>24399</v>
      </c>
      <c r="AW2">
        <v>4168</v>
      </c>
      <c r="AX2">
        <v>13307</v>
      </c>
      <c r="AY2">
        <v>31141</v>
      </c>
      <c r="AZ2">
        <v>16245</v>
      </c>
      <c r="BA2">
        <v>87882</v>
      </c>
      <c r="BB2">
        <v>4418</v>
      </c>
      <c r="BC2">
        <v>1446</v>
      </c>
      <c r="BD2">
        <v>748</v>
      </c>
      <c r="BE2">
        <v>51027</v>
      </c>
      <c r="BF2">
        <v>15112</v>
      </c>
      <c r="BG2">
        <v>43848</v>
      </c>
      <c r="BH2">
        <v>25153</v>
      </c>
      <c r="BI2">
        <v>11525</v>
      </c>
      <c r="BJ2">
        <v>13269</v>
      </c>
      <c r="BK2">
        <v>35161</v>
      </c>
      <c r="BL2">
        <v>18814</v>
      </c>
      <c r="BM2">
        <v>29072</v>
      </c>
      <c r="BN2">
        <v>13835</v>
      </c>
      <c r="BO2">
        <v>52123</v>
      </c>
      <c r="BP2">
        <v>44910</v>
      </c>
      <c r="BQ2">
        <v>76255</v>
      </c>
      <c r="BR2">
        <v>14534</v>
      </c>
      <c r="BS2">
        <v>20621</v>
      </c>
      <c r="BT2">
        <v>45846</v>
      </c>
      <c r="BU2">
        <v>14660</v>
      </c>
      <c r="BV2">
        <v>71986</v>
      </c>
      <c r="BW2">
        <v>5649</v>
      </c>
      <c r="BX2">
        <v>33748</v>
      </c>
      <c r="BY2">
        <v>63411</v>
      </c>
      <c r="BZ2">
        <v>14202</v>
      </c>
      <c r="CA2">
        <v>383</v>
      </c>
      <c r="CB2">
        <v>81492</v>
      </c>
      <c r="CC2">
        <v>71680</v>
      </c>
      <c r="CD2">
        <v>21459</v>
      </c>
      <c r="CE2">
        <v>26341</v>
      </c>
      <c r="CF2">
        <v>39330</v>
      </c>
      <c r="CG2">
        <v>47125</v>
      </c>
      <c r="CH2">
        <v>27916</v>
      </c>
      <c r="CI2">
        <v>48240</v>
      </c>
      <c r="CJ2">
        <v>2429</v>
      </c>
      <c r="CK2">
        <v>1857</v>
      </c>
      <c r="CL2">
        <v>75375</v>
      </c>
      <c r="CM2">
        <v>77719</v>
      </c>
      <c r="CN2">
        <v>21185</v>
      </c>
      <c r="CO2">
        <v>44266</v>
      </c>
      <c r="CP2">
        <v>78085</v>
      </c>
      <c r="CQ2">
        <v>47413</v>
      </c>
      <c r="CR2">
        <v>48899</v>
      </c>
      <c r="CS2">
        <v>20531</v>
      </c>
      <c r="CT2">
        <v>27496</v>
      </c>
      <c r="CU2">
        <v>51361</v>
      </c>
      <c r="CV2">
        <v>40986</v>
      </c>
      <c r="CY2">
        <v>16</v>
      </c>
      <c r="CZ2" s="1">
        <f>MIN(ECDLP_Naive_test__2[#This Row])/1000000</f>
        <v>3.8299999999999999E-4</v>
      </c>
      <c r="DA2" s="1">
        <f>MAX(ECDLP_Naive_test__2[#This Row])/1000000</f>
        <v>9.0065999999999993E-2</v>
      </c>
      <c r="DB2" s="1">
        <f>AVERAGE(ECDLP_Naive_test__2[#This Row])/1000000</f>
        <v>3.7049449999999998E-2</v>
      </c>
      <c r="DC2" s="1">
        <f>0.0000006*EXP(0.6988*CY2)</f>
        <v>4.3043838538545258E-2</v>
      </c>
    </row>
    <row r="3" spans="1:107" x14ac:dyDescent="0.3">
      <c r="A3">
        <v>173083</v>
      </c>
      <c r="B3">
        <v>25482</v>
      </c>
      <c r="C3">
        <v>103054</v>
      </c>
      <c r="D3">
        <v>52360</v>
      </c>
      <c r="E3">
        <v>112094</v>
      </c>
      <c r="F3">
        <v>195000</v>
      </c>
      <c r="G3">
        <v>19626</v>
      </c>
      <c r="H3">
        <v>78254</v>
      </c>
      <c r="I3">
        <v>108598</v>
      </c>
      <c r="J3">
        <v>151507</v>
      </c>
      <c r="K3">
        <v>30197</v>
      </c>
      <c r="L3">
        <v>111074</v>
      </c>
      <c r="M3">
        <v>118720</v>
      </c>
      <c r="N3">
        <v>133696</v>
      </c>
      <c r="O3">
        <v>122381</v>
      </c>
      <c r="P3">
        <v>133087</v>
      </c>
      <c r="Q3">
        <v>129471</v>
      </c>
      <c r="R3">
        <v>123960</v>
      </c>
      <c r="S3">
        <v>59338</v>
      </c>
      <c r="T3">
        <v>15915</v>
      </c>
      <c r="U3">
        <v>172851</v>
      </c>
      <c r="V3">
        <v>74770</v>
      </c>
      <c r="W3">
        <v>45155</v>
      </c>
      <c r="X3">
        <v>76252</v>
      </c>
      <c r="Y3">
        <v>35998</v>
      </c>
      <c r="Z3">
        <v>76528</v>
      </c>
      <c r="AA3">
        <v>37940</v>
      </c>
      <c r="AB3">
        <v>50217</v>
      </c>
      <c r="AC3">
        <v>179373</v>
      </c>
      <c r="AD3">
        <v>80199</v>
      </c>
      <c r="AE3">
        <v>80559</v>
      </c>
      <c r="AF3">
        <v>113751</v>
      </c>
      <c r="AG3">
        <v>62955</v>
      </c>
      <c r="AH3">
        <v>60721</v>
      </c>
      <c r="AI3">
        <v>12664</v>
      </c>
      <c r="AJ3">
        <v>39005</v>
      </c>
      <c r="AK3">
        <v>102931</v>
      </c>
      <c r="AL3">
        <v>151424</v>
      </c>
      <c r="AM3">
        <v>86903</v>
      </c>
      <c r="AN3">
        <v>122451</v>
      </c>
      <c r="AO3">
        <v>41339</v>
      </c>
      <c r="AP3">
        <v>161614</v>
      </c>
      <c r="AQ3">
        <v>20778</v>
      </c>
      <c r="AR3">
        <v>106161</v>
      </c>
      <c r="AS3">
        <v>56251</v>
      </c>
      <c r="AT3">
        <v>113634</v>
      </c>
      <c r="AU3">
        <v>102370</v>
      </c>
      <c r="AV3">
        <v>35963</v>
      </c>
      <c r="AW3">
        <v>100864</v>
      </c>
      <c r="AX3">
        <v>10159</v>
      </c>
      <c r="AY3">
        <v>73011</v>
      </c>
      <c r="AZ3">
        <v>44874</v>
      </c>
      <c r="BA3">
        <v>98116</v>
      </c>
      <c r="BB3">
        <v>68718</v>
      </c>
      <c r="BC3">
        <v>119137</v>
      </c>
      <c r="BD3">
        <v>95306</v>
      </c>
      <c r="BE3">
        <v>138174</v>
      </c>
      <c r="BF3">
        <v>64987</v>
      </c>
      <c r="BG3">
        <v>60402</v>
      </c>
      <c r="BH3">
        <v>81980</v>
      </c>
      <c r="BI3">
        <v>71076</v>
      </c>
      <c r="BJ3">
        <v>140384</v>
      </c>
      <c r="BK3">
        <v>60273</v>
      </c>
      <c r="BL3">
        <v>94910</v>
      </c>
      <c r="BM3">
        <v>183704</v>
      </c>
      <c r="BN3">
        <v>72880</v>
      </c>
      <c r="BO3">
        <v>88995</v>
      </c>
      <c r="BP3">
        <v>38800</v>
      </c>
      <c r="BQ3">
        <v>29298</v>
      </c>
      <c r="BR3">
        <v>142128</v>
      </c>
      <c r="BS3">
        <v>70004</v>
      </c>
      <c r="BT3">
        <v>36327</v>
      </c>
      <c r="BU3">
        <v>140868</v>
      </c>
      <c r="BV3">
        <v>109904</v>
      </c>
      <c r="BW3">
        <v>43422</v>
      </c>
      <c r="BX3">
        <v>92775</v>
      </c>
      <c r="BY3">
        <v>90665</v>
      </c>
      <c r="BZ3">
        <v>110484</v>
      </c>
      <c r="CA3">
        <v>24698</v>
      </c>
      <c r="CB3">
        <v>62269</v>
      </c>
      <c r="CC3">
        <v>108667</v>
      </c>
      <c r="CD3">
        <v>57947</v>
      </c>
      <c r="CE3">
        <v>143195</v>
      </c>
      <c r="CF3">
        <v>86176</v>
      </c>
      <c r="CG3">
        <v>16345</v>
      </c>
      <c r="CH3">
        <v>182666</v>
      </c>
      <c r="CI3">
        <v>134314</v>
      </c>
      <c r="CJ3">
        <v>99770</v>
      </c>
      <c r="CK3">
        <v>42802</v>
      </c>
      <c r="CL3">
        <v>36081</v>
      </c>
      <c r="CM3">
        <v>58972</v>
      </c>
      <c r="CN3">
        <v>114870</v>
      </c>
      <c r="CO3">
        <v>106446</v>
      </c>
      <c r="CP3">
        <v>75765</v>
      </c>
      <c r="CQ3">
        <v>105173</v>
      </c>
      <c r="CR3">
        <v>71582</v>
      </c>
      <c r="CS3">
        <v>54643</v>
      </c>
      <c r="CT3">
        <v>145603</v>
      </c>
      <c r="CU3">
        <v>71967</v>
      </c>
      <c r="CV3">
        <v>71546</v>
      </c>
      <c r="CY3">
        <v>17</v>
      </c>
      <c r="CZ3" s="1">
        <f>MIN(ECDLP_Naive_test__2[#This Row])/1000000</f>
        <v>1.0159E-2</v>
      </c>
      <c r="DA3" s="1">
        <f>MAX(ECDLP_Naive_test__2[#This Row])/1000000</f>
        <v>0.19500000000000001</v>
      </c>
      <c r="DB3" s="1">
        <f>AVERAGE(ECDLP_Naive_test__2[#This Row])/1000000</f>
        <v>8.7417759999999997E-2</v>
      </c>
      <c r="DC3" s="1">
        <f t="shared" ref="DC3:DC13" si="0">0.0000006*EXP(0.6988*CY3)</f>
        <v>8.6575693205630425E-2</v>
      </c>
    </row>
    <row r="4" spans="1:107" x14ac:dyDescent="0.3">
      <c r="A4">
        <v>286233</v>
      </c>
      <c r="B4">
        <v>8536</v>
      </c>
      <c r="C4">
        <v>205567</v>
      </c>
      <c r="D4">
        <v>257146</v>
      </c>
      <c r="E4">
        <v>276230</v>
      </c>
      <c r="F4">
        <v>232830</v>
      </c>
      <c r="G4">
        <v>276118</v>
      </c>
      <c r="H4">
        <v>103356</v>
      </c>
      <c r="I4">
        <v>236094</v>
      </c>
      <c r="J4">
        <v>344720</v>
      </c>
      <c r="K4">
        <v>145808</v>
      </c>
      <c r="L4">
        <v>169717</v>
      </c>
      <c r="M4">
        <v>201762</v>
      </c>
      <c r="N4">
        <v>276534</v>
      </c>
      <c r="O4">
        <v>247052</v>
      </c>
      <c r="P4">
        <v>121275</v>
      </c>
      <c r="Q4">
        <v>149142</v>
      </c>
      <c r="R4">
        <v>82571</v>
      </c>
      <c r="S4">
        <v>367702</v>
      </c>
      <c r="T4">
        <v>91089</v>
      </c>
      <c r="U4">
        <v>8308</v>
      </c>
      <c r="V4">
        <v>13541</v>
      </c>
      <c r="W4">
        <v>140428</v>
      </c>
      <c r="X4">
        <v>306867</v>
      </c>
      <c r="Y4">
        <v>231788</v>
      </c>
      <c r="Z4">
        <v>25106</v>
      </c>
      <c r="AA4">
        <v>100149</v>
      </c>
      <c r="AB4">
        <v>258950</v>
      </c>
      <c r="AC4">
        <v>14036</v>
      </c>
      <c r="AD4">
        <v>183354</v>
      </c>
      <c r="AE4">
        <v>272335</v>
      </c>
      <c r="AF4">
        <v>337663</v>
      </c>
      <c r="AG4">
        <v>120613</v>
      </c>
      <c r="AH4">
        <v>71014</v>
      </c>
      <c r="AI4">
        <v>301390</v>
      </c>
      <c r="AJ4">
        <v>180912</v>
      </c>
      <c r="AK4">
        <v>128902</v>
      </c>
      <c r="AL4">
        <v>185255</v>
      </c>
      <c r="AM4">
        <v>204514</v>
      </c>
      <c r="AN4">
        <v>382137</v>
      </c>
      <c r="AO4">
        <v>201323</v>
      </c>
      <c r="AP4">
        <v>307594</v>
      </c>
      <c r="AQ4">
        <v>200895</v>
      </c>
      <c r="AR4">
        <v>90362</v>
      </c>
      <c r="AS4">
        <v>176867</v>
      </c>
      <c r="AT4">
        <v>159967</v>
      </c>
      <c r="AU4">
        <v>200878</v>
      </c>
      <c r="AV4">
        <v>195508</v>
      </c>
      <c r="AW4">
        <v>136634</v>
      </c>
      <c r="AX4">
        <v>200392</v>
      </c>
      <c r="AY4">
        <v>70631</v>
      </c>
      <c r="AZ4">
        <v>243684</v>
      </c>
      <c r="BA4">
        <v>49512</v>
      </c>
      <c r="BB4">
        <v>129880</v>
      </c>
      <c r="BC4">
        <v>386810</v>
      </c>
      <c r="BD4">
        <v>346194</v>
      </c>
      <c r="BE4">
        <v>44888</v>
      </c>
      <c r="BF4">
        <v>166907</v>
      </c>
      <c r="BG4">
        <v>282662</v>
      </c>
      <c r="BH4">
        <v>370049</v>
      </c>
      <c r="BI4">
        <v>189759</v>
      </c>
      <c r="BJ4">
        <v>144591</v>
      </c>
      <c r="BK4">
        <v>235328</v>
      </c>
      <c r="BL4">
        <v>274414</v>
      </c>
      <c r="BM4">
        <v>326885</v>
      </c>
      <c r="BN4">
        <v>237070</v>
      </c>
      <c r="BO4">
        <v>224609</v>
      </c>
      <c r="BP4">
        <v>141118</v>
      </c>
      <c r="BQ4">
        <v>6213</v>
      </c>
      <c r="BR4">
        <v>96502</v>
      </c>
      <c r="BS4">
        <v>39912</v>
      </c>
      <c r="BT4">
        <v>255685</v>
      </c>
      <c r="BU4">
        <v>168849</v>
      </c>
      <c r="BV4">
        <v>277510</v>
      </c>
      <c r="BW4">
        <v>182660</v>
      </c>
      <c r="BX4">
        <v>23439</v>
      </c>
      <c r="BY4">
        <v>54679</v>
      </c>
      <c r="BZ4">
        <v>168222</v>
      </c>
      <c r="CA4">
        <v>38075</v>
      </c>
      <c r="CB4">
        <v>51237</v>
      </c>
      <c r="CC4">
        <v>276624</v>
      </c>
      <c r="CD4">
        <v>267045</v>
      </c>
      <c r="CE4">
        <v>157813</v>
      </c>
      <c r="CF4">
        <v>242045</v>
      </c>
      <c r="CG4">
        <v>206963</v>
      </c>
      <c r="CH4">
        <v>338373</v>
      </c>
      <c r="CI4">
        <v>261056</v>
      </c>
      <c r="CJ4">
        <v>114097</v>
      </c>
      <c r="CK4">
        <v>167931</v>
      </c>
      <c r="CL4">
        <v>445698</v>
      </c>
      <c r="CM4">
        <v>170635</v>
      </c>
      <c r="CN4">
        <v>195018</v>
      </c>
      <c r="CO4">
        <v>16153</v>
      </c>
      <c r="CP4">
        <v>431175</v>
      </c>
      <c r="CQ4">
        <v>180375</v>
      </c>
      <c r="CR4">
        <v>61493</v>
      </c>
      <c r="CS4">
        <v>97453</v>
      </c>
      <c r="CT4">
        <v>139492</v>
      </c>
      <c r="CU4">
        <v>253518</v>
      </c>
      <c r="CV4">
        <v>42016</v>
      </c>
      <c r="CY4">
        <v>18</v>
      </c>
      <c r="CZ4" s="1">
        <f>MIN(ECDLP_Naive_test__2[#This Row])/1000000</f>
        <v>6.2129999999999998E-3</v>
      </c>
      <c r="DA4" s="1">
        <f>MAX(ECDLP_Naive_test__2[#This Row])/1000000</f>
        <v>0.44569799999999998</v>
      </c>
      <c r="DB4" s="1">
        <f>AVERAGE(ECDLP_Naive_test__2[#This Row])/1000000</f>
        <v>0.18710110999999999</v>
      </c>
      <c r="DC4" s="1">
        <f t="shared" si="0"/>
        <v>0.17413295162612977</v>
      </c>
    </row>
    <row r="5" spans="1:107" x14ac:dyDescent="0.3">
      <c r="A5">
        <v>761234</v>
      </c>
      <c r="B5">
        <v>261792</v>
      </c>
      <c r="C5">
        <v>448988</v>
      </c>
      <c r="D5">
        <v>431512</v>
      </c>
      <c r="E5">
        <v>1399841</v>
      </c>
      <c r="F5">
        <v>539291</v>
      </c>
      <c r="G5">
        <v>479845</v>
      </c>
      <c r="H5">
        <v>900192</v>
      </c>
      <c r="I5">
        <v>750651</v>
      </c>
      <c r="J5">
        <v>447694</v>
      </c>
      <c r="K5">
        <v>113141</v>
      </c>
      <c r="L5">
        <v>221623</v>
      </c>
      <c r="M5">
        <v>256049</v>
      </c>
      <c r="N5">
        <v>624234</v>
      </c>
      <c r="O5">
        <v>36134</v>
      </c>
      <c r="P5">
        <v>521879</v>
      </c>
      <c r="Q5">
        <v>739146</v>
      </c>
      <c r="R5">
        <v>673820</v>
      </c>
      <c r="S5">
        <v>280919</v>
      </c>
      <c r="T5">
        <v>298351</v>
      </c>
      <c r="U5">
        <v>190827</v>
      </c>
      <c r="V5">
        <v>342632</v>
      </c>
      <c r="W5">
        <v>718464</v>
      </c>
      <c r="X5">
        <v>1134457</v>
      </c>
      <c r="Y5">
        <v>796649</v>
      </c>
      <c r="Z5">
        <v>22966</v>
      </c>
      <c r="AA5">
        <v>759200</v>
      </c>
      <c r="AB5">
        <v>159336</v>
      </c>
      <c r="AC5">
        <v>236757</v>
      </c>
      <c r="AD5">
        <v>277349</v>
      </c>
      <c r="AE5">
        <v>236671</v>
      </c>
      <c r="AF5">
        <v>512714</v>
      </c>
      <c r="AG5">
        <v>664232</v>
      </c>
      <c r="AH5">
        <v>557971</v>
      </c>
      <c r="AI5">
        <v>211093</v>
      </c>
      <c r="AJ5">
        <v>772661</v>
      </c>
      <c r="AK5">
        <v>171354</v>
      </c>
      <c r="AL5">
        <v>560662</v>
      </c>
      <c r="AM5">
        <v>82576</v>
      </c>
      <c r="AN5">
        <v>771534</v>
      </c>
      <c r="AO5">
        <v>206856</v>
      </c>
      <c r="AP5">
        <v>500458</v>
      </c>
      <c r="AQ5">
        <v>138509</v>
      </c>
      <c r="AR5">
        <v>402191</v>
      </c>
      <c r="AS5">
        <v>231916</v>
      </c>
      <c r="AT5">
        <v>289251</v>
      </c>
      <c r="AU5">
        <v>416012</v>
      </c>
      <c r="AV5">
        <v>629596</v>
      </c>
      <c r="AW5">
        <v>254207</v>
      </c>
      <c r="AX5">
        <v>289961</v>
      </c>
      <c r="AY5">
        <v>190447</v>
      </c>
      <c r="AZ5">
        <v>319688</v>
      </c>
      <c r="BA5">
        <v>416943</v>
      </c>
      <c r="BB5">
        <v>478754</v>
      </c>
      <c r="BC5">
        <v>237003</v>
      </c>
      <c r="BD5">
        <v>547885</v>
      </c>
      <c r="BE5">
        <v>208977</v>
      </c>
      <c r="BF5">
        <v>454028</v>
      </c>
      <c r="BG5">
        <v>171102</v>
      </c>
      <c r="BH5">
        <v>426195</v>
      </c>
      <c r="BI5">
        <v>52160</v>
      </c>
      <c r="BJ5">
        <v>311716</v>
      </c>
      <c r="BK5">
        <v>645865</v>
      </c>
      <c r="BL5">
        <v>794384</v>
      </c>
      <c r="BM5">
        <v>701923</v>
      </c>
      <c r="BN5">
        <v>149452</v>
      </c>
      <c r="BO5">
        <v>647741</v>
      </c>
      <c r="BP5">
        <v>88596</v>
      </c>
      <c r="BQ5">
        <v>233163</v>
      </c>
      <c r="BR5">
        <v>364699</v>
      </c>
      <c r="BS5">
        <v>278690</v>
      </c>
      <c r="BT5">
        <v>312205</v>
      </c>
      <c r="BU5">
        <v>214813</v>
      </c>
      <c r="BV5">
        <v>494400</v>
      </c>
      <c r="BW5">
        <v>157860</v>
      </c>
      <c r="BX5">
        <v>892383</v>
      </c>
      <c r="BY5">
        <v>780230</v>
      </c>
      <c r="BZ5">
        <v>263348</v>
      </c>
      <c r="CA5">
        <v>970220</v>
      </c>
      <c r="CB5">
        <v>367948</v>
      </c>
      <c r="CC5">
        <v>145065</v>
      </c>
      <c r="CD5">
        <v>921358</v>
      </c>
      <c r="CE5">
        <v>85385</v>
      </c>
      <c r="CF5">
        <v>734599</v>
      </c>
      <c r="CG5">
        <v>143122</v>
      </c>
      <c r="CH5">
        <v>551310</v>
      </c>
      <c r="CI5">
        <v>507859</v>
      </c>
      <c r="CJ5">
        <v>620841</v>
      </c>
      <c r="CK5">
        <v>445436</v>
      </c>
      <c r="CL5">
        <v>396398</v>
      </c>
      <c r="CM5">
        <v>11284</v>
      </c>
      <c r="CN5">
        <v>442143</v>
      </c>
      <c r="CO5">
        <v>575724</v>
      </c>
      <c r="CP5">
        <v>62796</v>
      </c>
      <c r="CQ5">
        <v>738718</v>
      </c>
      <c r="CR5">
        <v>435196</v>
      </c>
      <c r="CS5">
        <v>474040</v>
      </c>
      <c r="CT5">
        <v>237512</v>
      </c>
      <c r="CU5">
        <v>276222</v>
      </c>
      <c r="CV5">
        <v>471982</v>
      </c>
      <c r="CY5">
        <v>19</v>
      </c>
      <c r="CZ5" s="1">
        <f>MIN(ECDLP_Naive_test__2[#This Row])/1000000</f>
        <v>1.1284000000000001E-2</v>
      </c>
      <c r="DA5" s="1">
        <f>MAX(ECDLP_Naive_test__2[#This Row])/1000000</f>
        <v>1.3998409999999999</v>
      </c>
      <c r="DB5" s="1">
        <f>AVERAGE(ECDLP_Naive_test__2[#This Row])/1000000</f>
        <v>0.43175205999999999</v>
      </c>
      <c r="DC5" s="1">
        <f t="shared" si="0"/>
        <v>0.35024016232833355</v>
      </c>
    </row>
    <row r="6" spans="1:107" x14ac:dyDescent="0.3">
      <c r="A6">
        <v>845521</v>
      </c>
      <c r="B6">
        <v>1159456</v>
      </c>
      <c r="C6">
        <v>400789</v>
      </c>
      <c r="D6">
        <v>677836</v>
      </c>
      <c r="E6">
        <v>309124</v>
      </c>
      <c r="F6">
        <v>42090</v>
      </c>
      <c r="G6">
        <v>576904</v>
      </c>
      <c r="H6">
        <v>1207804</v>
      </c>
      <c r="I6">
        <v>491023</v>
      </c>
      <c r="J6">
        <v>408380</v>
      </c>
      <c r="K6">
        <v>989724</v>
      </c>
      <c r="L6">
        <v>340627</v>
      </c>
      <c r="M6">
        <v>914036</v>
      </c>
      <c r="N6">
        <v>1063164</v>
      </c>
      <c r="O6">
        <v>302325</v>
      </c>
      <c r="P6">
        <v>830541</v>
      </c>
      <c r="Q6">
        <v>596086</v>
      </c>
      <c r="R6">
        <v>648487</v>
      </c>
      <c r="S6">
        <v>180557</v>
      </c>
      <c r="T6">
        <v>844257</v>
      </c>
      <c r="U6">
        <v>335333</v>
      </c>
      <c r="V6">
        <v>283868</v>
      </c>
      <c r="W6">
        <v>736240</v>
      </c>
      <c r="X6">
        <v>149493</v>
      </c>
      <c r="Y6">
        <v>1006151</v>
      </c>
      <c r="Z6">
        <v>744912</v>
      </c>
      <c r="AA6">
        <v>910794</v>
      </c>
      <c r="AB6">
        <v>721864</v>
      </c>
      <c r="AC6">
        <v>482191</v>
      </c>
      <c r="AD6">
        <v>360533</v>
      </c>
      <c r="AE6">
        <v>947714</v>
      </c>
      <c r="AF6">
        <v>1052145</v>
      </c>
      <c r="AG6">
        <v>43529</v>
      </c>
      <c r="AH6">
        <v>562787</v>
      </c>
      <c r="AI6">
        <v>990283</v>
      </c>
      <c r="AJ6">
        <v>253585</v>
      </c>
      <c r="AK6">
        <v>378470</v>
      </c>
      <c r="AL6">
        <v>207817</v>
      </c>
      <c r="AM6">
        <v>174352</v>
      </c>
      <c r="AN6">
        <v>575970</v>
      </c>
      <c r="AO6">
        <v>258652</v>
      </c>
      <c r="AP6">
        <v>703880</v>
      </c>
      <c r="AQ6">
        <v>1546010</v>
      </c>
      <c r="AR6">
        <v>987896</v>
      </c>
      <c r="AS6">
        <v>1529065</v>
      </c>
      <c r="AT6">
        <v>1121824</v>
      </c>
      <c r="AU6">
        <v>842617</v>
      </c>
      <c r="AV6">
        <v>96653</v>
      </c>
      <c r="AW6">
        <v>459718</v>
      </c>
      <c r="AX6">
        <v>1267642</v>
      </c>
      <c r="AY6">
        <v>136549</v>
      </c>
      <c r="AZ6">
        <v>735699</v>
      </c>
      <c r="BA6">
        <v>1002791</v>
      </c>
      <c r="BB6">
        <v>942104</v>
      </c>
      <c r="BC6">
        <v>149709</v>
      </c>
      <c r="BD6">
        <v>573863</v>
      </c>
      <c r="BE6">
        <v>1123964</v>
      </c>
      <c r="BF6">
        <v>43470</v>
      </c>
      <c r="BG6">
        <v>1219933</v>
      </c>
      <c r="BH6">
        <v>834967</v>
      </c>
      <c r="BI6">
        <v>241273</v>
      </c>
      <c r="BJ6">
        <v>225095</v>
      </c>
      <c r="BK6">
        <v>386725</v>
      </c>
      <c r="BL6">
        <v>960967</v>
      </c>
      <c r="BM6">
        <v>1231197</v>
      </c>
      <c r="BN6">
        <v>1740802</v>
      </c>
      <c r="BO6">
        <v>1038312</v>
      </c>
      <c r="BP6">
        <v>558520</v>
      </c>
      <c r="BQ6">
        <v>243339</v>
      </c>
      <c r="BR6">
        <v>314475</v>
      </c>
      <c r="BS6">
        <v>243676</v>
      </c>
      <c r="BT6">
        <v>1148658</v>
      </c>
      <c r="BU6">
        <v>944077</v>
      </c>
      <c r="BV6">
        <v>886401</v>
      </c>
      <c r="BW6">
        <v>726419</v>
      </c>
      <c r="BX6">
        <v>793210</v>
      </c>
      <c r="BY6">
        <v>890661</v>
      </c>
      <c r="BZ6">
        <v>1375716</v>
      </c>
      <c r="CA6">
        <v>709698</v>
      </c>
      <c r="CB6">
        <v>37412</v>
      </c>
      <c r="CC6">
        <v>1362663</v>
      </c>
      <c r="CD6">
        <v>289260</v>
      </c>
      <c r="CE6">
        <v>322094</v>
      </c>
      <c r="CF6">
        <v>438182</v>
      </c>
      <c r="CG6">
        <v>230552</v>
      </c>
      <c r="CH6">
        <v>336053</v>
      </c>
      <c r="CI6">
        <v>783795</v>
      </c>
      <c r="CJ6">
        <v>814866</v>
      </c>
      <c r="CK6">
        <v>335794</v>
      </c>
      <c r="CL6">
        <v>295324</v>
      </c>
      <c r="CM6">
        <v>46288</v>
      </c>
      <c r="CN6">
        <v>836034</v>
      </c>
      <c r="CO6">
        <v>1133816</v>
      </c>
      <c r="CP6">
        <v>779429</v>
      </c>
      <c r="CQ6">
        <v>340639</v>
      </c>
      <c r="CR6">
        <v>889334</v>
      </c>
      <c r="CS6">
        <v>314413</v>
      </c>
      <c r="CT6">
        <v>581254</v>
      </c>
      <c r="CU6">
        <v>253479</v>
      </c>
      <c r="CV6">
        <v>1297720</v>
      </c>
      <c r="CY6">
        <v>20</v>
      </c>
      <c r="CZ6" s="1">
        <f>MIN(ECDLP_Naive_test__2[#This Row])/1000000</f>
        <v>3.7412000000000001E-2</v>
      </c>
      <c r="DA6" s="1">
        <f>MAX(ECDLP_Naive_test__2[#This Row])/1000000</f>
        <v>1.740802</v>
      </c>
      <c r="DB6" s="1">
        <f>AVERAGE(ECDLP_Naive_test__2[#This Row])/1000000</f>
        <v>0.65701390000000004</v>
      </c>
      <c r="DC6" s="1">
        <f t="shared" si="0"/>
        <v>0.70445122627422629</v>
      </c>
    </row>
    <row r="7" spans="1:107" x14ac:dyDescent="0.3">
      <c r="A7">
        <v>1193803</v>
      </c>
      <c r="B7">
        <v>84367</v>
      </c>
      <c r="C7">
        <v>1310756</v>
      </c>
      <c r="D7">
        <v>737238</v>
      </c>
      <c r="E7">
        <v>1065080</v>
      </c>
      <c r="F7">
        <v>1758437</v>
      </c>
      <c r="G7">
        <v>890943</v>
      </c>
      <c r="H7">
        <v>1303670</v>
      </c>
      <c r="I7">
        <v>353728</v>
      </c>
      <c r="J7">
        <v>319195</v>
      </c>
      <c r="K7">
        <v>172867</v>
      </c>
      <c r="L7">
        <v>2395519</v>
      </c>
      <c r="M7">
        <v>481447</v>
      </c>
      <c r="N7">
        <v>916299</v>
      </c>
      <c r="O7">
        <v>1053187</v>
      </c>
      <c r="P7">
        <v>1674444</v>
      </c>
      <c r="Q7">
        <v>1708433</v>
      </c>
      <c r="R7">
        <v>2206174</v>
      </c>
      <c r="S7">
        <v>2798148</v>
      </c>
      <c r="T7">
        <v>65226</v>
      </c>
      <c r="U7">
        <v>960083</v>
      </c>
      <c r="V7">
        <v>488089</v>
      </c>
      <c r="W7">
        <v>705123</v>
      </c>
      <c r="X7">
        <v>2729736</v>
      </c>
      <c r="Y7">
        <v>1460218</v>
      </c>
      <c r="Z7">
        <v>2456749</v>
      </c>
      <c r="AA7">
        <v>2202890</v>
      </c>
      <c r="AB7">
        <v>1257534</v>
      </c>
      <c r="AC7">
        <v>2345534</v>
      </c>
      <c r="AD7">
        <v>1259078</v>
      </c>
      <c r="AE7">
        <v>2299109</v>
      </c>
      <c r="AF7">
        <v>1121680</v>
      </c>
      <c r="AG7">
        <v>864773</v>
      </c>
      <c r="AH7">
        <v>1842883</v>
      </c>
      <c r="AI7">
        <v>881948</v>
      </c>
      <c r="AJ7">
        <v>1782968</v>
      </c>
      <c r="AK7">
        <v>1939557</v>
      </c>
      <c r="AL7">
        <v>1606407</v>
      </c>
      <c r="AM7">
        <v>1420435</v>
      </c>
      <c r="AN7">
        <v>587309</v>
      </c>
      <c r="AO7">
        <v>400597</v>
      </c>
      <c r="AP7">
        <v>1548675</v>
      </c>
      <c r="AQ7">
        <v>204132</v>
      </c>
      <c r="AR7">
        <v>1651512</v>
      </c>
      <c r="AS7">
        <v>1477277</v>
      </c>
      <c r="AT7">
        <v>2491330</v>
      </c>
      <c r="AU7">
        <v>434720</v>
      </c>
      <c r="AV7">
        <v>780370</v>
      </c>
      <c r="AW7">
        <v>619990</v>
      </c>
      <c r="AX7">
        <v>137299</v>
      </c>
      <c r="AY7">
        <v>103138</v>
      </c>
      <c r="AZ7">
        <v>2061004</v>
      </c>
      <c r="BA7">
        <v>759775</v>
      </c>
      <c r="BB7">
        <v>1142217</v>
      </c>
      <c r="BC7">
        <v>358647</v>
      </c>
      <c r="BD7">
        <v>2487308</v>
      </c>
      <c r="BE7">
        <v>557039</v>
      </c>
      <c r="BF7">
        <v>1809820</v>
      </c>
      <c r="BG7">
        <v>1868904</v>
      </c>
      <c r="BH7">
        <v>57168</v>
      </c>
      <c r="BI7">
        <v>1704945</v>
      </c>
      <c r="BJ7">
        <v>1094938</v>
      </c>
      <c r="BK7">
        <v>2157213</v>
      </c>
      <c r="BL7">
        <v>1156160</v>
      </c>
      <c r="BM7">
        <v>2635634</v>
      </c>
      <c r="BN7">
        <v>2168439</v>
      </c>
      <c r="BO7">
        <v>52820</v>
      </c>
      <c r="BP7">
        <v>1640167</v>
      </c>
      <c r="BQ7">
        <v>2400114</v>
      </c>
      <c r="BR7">
        <v>625882</v>
      </c>
      <c r="BS7">
        <v>360060</v>
      </c>
      <c r="BT7">
        <v>550678</v>
      </c>
      <c r="BU7">
        <v>352303</v>
      </c>
      <c r="BV7">
        <v>1767156</v>
      </c>
      <c r="BW7">
        <v>1311012</v>
      </c>
      <c r="BX7">
        <v>625249</v>
      </c>
      <c r="BY7">
        <v>532479</v>
      </c>
      <c r="BZ7">
        <v>1044107</v>
      </c>
      <c r="CA7">
        <v>787669</v>
      </c>
      <c r="CB7">
        <v>2297773</v>
      </c>
      <c r="CC7">
        <v>1940666</v>
      </c>
      <c r="CD7">
        <v>1641465</v>
      </c>
      <c r="CE7">
        <v>1527814</v>
      </c>
      <c r="CF7">
        <v>1625646</v>
      </c>
      <c r="CG7">
        <v>1553828</v>
      </c>
      <c r="CH7">
        <v>825437</v>
      </c>
      <c r="CI7">
        <v>1165259</v>
      </c>
      <c r="CJ7">
        <v>1152427</v>
      </c>
      <c r="CK7">
        <v>1187793</v>
      </c>
      <c r="CL7">
        <v>363676</v>
      </c>
      <c r="CM7">
        <v>3198661</v>
      </c>
      <c r="CN7">
        <v>431817</v>
      </c>
      <c r="CO7">
        <v>1461845</v>
      </c>
      <c r="CP7">
        <v>1765817</v>
      </c>
      <c r="CQ7">
        <v>1855251</v>
      </c>
      <c r="CR7">
        <v>735394</v>
      </c>
      <c r="CS7">
        <v>2788107</v>
      </c>
      <c r="CT7">
        <v>2838038</v>
      </c>
      <c r="CU7">
        <v>847306</v>
      </c>
      <c r="CV7">
        <v>1951710</v>
      </c>
      <c r="CY7">
        <v>21</v>
      </c>
      <c r="CZ7" s="1">
        <f>MIN(ECDLP_Naive_test__2[#This Row])/1000000</f>
        <v>5.2819999999999999E-2</v>
      </c>
      <c r="DA7" s="1">
        <f>MAX(ECDLP_Naive_test__2[#This Row])/1000000</f>
        <v>3.198661</v>
      </c>
      <c r="DB7" s="1">
        <f>AVERAGE(ECDLP_Naive_test__2[#This Row])/1000000</f>
        <v>1.2977474099999999</v>
      </c>
      <c r="DC7" s="1">
        <f t="shared" si="0"/>
        <v>1.4168892764903669</v>
      </c>
    </row>
    <row r="8" spans="1:107" x14ac:dyDescent="0.3">
      <c r="A8">
        <v>4794381</v>
      </c>
      <c r="B8">
        <v>1557128</v>
      </c>
      <c r="C8">
        <v>153725</v>
      </c>
      <c r="D8">
        <v>1691274</v>
      </c>
      <c r="E8">
        <v>4340581</v>
      </c>
      <c r="F8">
        <v>4268008</v>
      </c>
      <c r="G8">
        <v>2778843</v>
      </c>
      <c r="H8">
        <v>4877012</v>
      </c>
      <c r="I8">
        <v>3965442</v>
      </c>
      <c r="J8">
        <v>2165884</v>
      </c>
      <c r="K8">
        <v>1603979</v>
      </c>
      <c r="L8">
        <v>2292304</v>
      </c>
      <c r="M8">
        <v>4266315</v>
      </c>
      <c r="N8">
        <v>4153764</v>
      </c>
      <c r="O8">
        <v>1683363</v>
      </c>
      <c r="P8">
        <v>4302292</v>
      </c>
      <c r="Q8">
        <v>3396748</v>
      </c>
      <c r="R8">
        <v>1578158</v>
      </c>
      <c r="S8">
        <v>302844</v>
      </c>
      <c r="T8">
        <v>3830008</v>
      </c>
      <c r="U8">
        <v>1052551</v>
      </c>
      <c r="V8">
        <v>2125524</v>
      </c>
      <c r="W8">
        <v>3252590</v>
      </c>
      <c r="X8">
        <v>4922265</v>
      </c>
      <c r="Y8">
        <v>379124</v>
      </c>
      <c r="Z8">
        <v>1964372</v>
      </c>
      <c r="AA8">
        <v>2131478</v>
      </c>
      <c r="AB8">
        <v>2238301</v>
      </c>
      <c r="AC8">
        <v>2246382</v>
      </c>
      <c r="AD8">
        <v>2180414</v>
      </c>
      <c r="AE8">
        <v>4052980</v>
      </c>
      <c r="AF8">
        <v>4341096</v>
      </c>
      <c r="AG8">
        <v>5495302</v>
      </c>
      <c r="AH8">
        <v>3373371</v>
      </c>
      <c r="AI8">
        <v>3590600</v>
      </c>
      <c r="AJ8">
        <v>5564054</v>
      </c>
      <c r="AK8">
        <v>4094108</v>
      </c>
      <c r="AL8">
        <v>3413112</v>
      </c>
      <c r="AM8">
        <v>6198852</v>
      </c>
      <c r="AN8">
        <v>542374</v>
      </c>
      <c r="AO8">
        <v>7234228</v>
      </c>
      <c r="AP8">
        <v>368460</v>
      </c>
      <c r="AQ8">
        <v>1719273</v>
      </c>
      <c r="AR8">
        <v>4901305</v>
      </c>
      <c r="AS8">
        <v>1252233</v>
      </c>
      <c r="AT8">
        <v>2213888</v>
      </c>
      <c r="AU8">
        <v>7984826</v>
      </c>
      <c r="AV8">
        <v>6626603</v>
      </c>
      <c r="AW8">
        <v>6990286</v>
      </c>
      <c r="AX8">
        <v>218673</v>
      </c>
      <c r="AY8">
        <v>2469686</v>
      </c>
      <c r="AZ8">
        <v>5944845</v>
      </c>
      <c r="BA8">
        <v>4232600</v>
      </c>
      <c r="BB8">
        <v>487344</v>
      </c>
      <c r="BC8">
        <v>5751228</v>
      </c>
      <c r="BD8">
        <v>5382163</v>
      </c>
      <c r="BE8">
        <v>6031463</v>
      </c>
      <c r="BF8">
        <v>375924</v>
      </c>
      <c r="BG8">
        <v>634720</v>
      </c>
      <c r="BH8">
        <v>503355</v>
      </c>
      <c r="BI8">
        <v>2076458</v>
      </c>
      <c r="BJ8">
        <v>1254153</v>
      </c>
      <c r="BK8">
        <v>3343945</v>
      </c>
      <c r="BL8">
        <v>5357677</v>
      </c>
      <c r="BM8">
        <v>1317170</v>
      </c>
      <c r="BN8">
        <v>4836310</v>
      </c>
      <c r="BO8">
        <v>3057157</v>
      </c>
      <c r="BP8">
        <v>2550812</v>
      </c>
      <c r="BQ8">
        <v>1793159</v>
      </c>
      <c r="BR8">
        <v>770271</v>
      </c>
      <c r="BS8">
        <v>353085</v>
      </c>
      <c r="BT8">
        <v>5836324</v>
      </c>
      <c r="BU8">
        <v>1364723</v>
      </c>
      <c r="BV8">
        <v>4318455</v>
      </c>
      <c r="BW8">
        <v>2117451</v>
      </c>
      <c r="BX8">
        <v>4229679</v>
      </c>
      <c r="BY8">
        <v>4502372</v>
      </c>
      <c r="BZ8">
        <v>2567133</v>
      </c>
      <c r="CA8">
        <v>2334153</v>
      </c>
      <c r="CB8">
        <v>2421117</v>
      </c>
      <c r="CC8">
        <v>4282225</v>
      </c>
      <c r="CD8">
        <v>22371</v>
      </c>
      <c r="CE8">
        <v>788052</v>
      </c>
      <c r="CF8">
        <v>3764398</v>
      </c>
      <c r="CG8">
        <v>3611874</v>
      </c>
      <c r="CH8">
        <v>3649498</v>
      </c>
      <c r="CI8">
        <v>4381610</v>
      </c>
      <c r="CJ8">
        <v>3800348</v>
      </c>
      <c r="CK8">
        <v>6008639</v>
      </c>
      <c r="CL8">
        <v>339088</v>
      </c>
      <c r="CM8">
        <v>6106181</v>
      </c>
      <c r="CN8">
        <v>848817</v>
      </c>
      <c r="CO8">
        <v>4973295</v>
      </c>
      <c r="CP8">
        <v>5622456</v>
      </c>
      <c r="CQ8">
        <v>4098747</v>
      </c>
      <c r="CR8">
        <v>4208829</v>
      </c>
      <c r="CS8">
        <v>2807185</v>
      </c>
      <c r="CT8">
        <v>1592365</v>
      </c>
      <c r="CU8">
        <v>4785991</v>
      </c>
      <c r="CV8">
        <v>1122196</v>
      </c>
      <c r="CY8">
        <v>22</v>
      </c>
      <c r="CZ8" s="1">
        <f>MIN(ECDLP_Naive_test__2[#This Row])/1000000</f>
        <v>2.2370999999999999E-2</v>
      </c>
      <c r="DA8" s="1">
        <f>MAX(ECDLP_Naive_test__2[#This Row])/1000000</f>
        <v>7.984826</v>
      </c>
      <c r="DB8" s="1">
        <f>AVERAGE(ECDLP_Naive_test__2[#This Row])/1000000</f>
        <v>3.1569977499999999</v>
      </c>
      <c r="DC8" s="1">
        <f t="shared" si="0"/>
        <v>2.8498427527073296</v>
      </c>
    </row>
    <row r="9" spans="1:107" x14ac:dyDescent="0.3">
      <c r="A9">
        <v>3801324</v>
      </c>
      <c r="B9">
        <v>1754558</v>
      </c>
      <c r="C9">
        <v>2382812</v>
      </c>
      <c r="D9">
        <v>1533460</v>
      </c>
      <c r="E9">
        <v>3039842</v>
      </c>
      <c r="F9">
        <v>712892</v>
      </c>
      <c r="G9">
        <v>7757679</v>
      </c>
      <c r="H9">
        <v>6744806</v>
      </c>
      <c r="I9">
        <v>10587289</v>
      </c>
      <c r="J9">
        <v>5716740</v>
      </c>
      <c r="K9">
        <v>1459276</v>
      </c>
      <c r="L9">
        <v>2764796</v>
      </c>
      <c r="M9">
        <v>2107312</v>
      </c>
      <c r="N9">
        <v>4983300</v>
      </c>
      <c r="O9">
        <v>11418764</v>
      </c>
      <c r="P9">
        <v>8193138</v>
      </c>
      <c r="Q9">
        <v>1487470</v>
      </c>
      <c r="R9">
        <v>2542610</v>
      </c>
      <c r="S9">
        <v>9298200</v>
      </c>
      <c r="T9">
        <v>8038349</v>
      </c>
      <c r="U9">
        <v>6108510</v>
      </c>
      <c r="V9">
        <v>2060045</v>
      </c>
      <c r="W9">
        <v>5340047</v>
      </c>
      <c r="X9">
        <v>3465292</v>
      </c>
      <c r="Y9">
        <v>7113879</v>
      </c>
      <c r="Z9">
        <v>4042035</v>
      </c>
      <c r="AA9">
        <v>5577052</v>
      </c>
      <c r="AB9">
        <v>4925928</v>
      </c>
      <c r="AC9">
        <v>643981</v>
      </c>
      <c r="AD9">
        <v>6499222</v>
      </c>
      <c r="AE9">
        <v>924049</v>
      </c>
      <c r="AF9">
        <v>2954868</v>
      </c>
      <c r="AG9">
        <v>6183396</v>
      </c>
      <c r="AH9">
        <v>1138072</v>
      </c>
      <c r="AI9">
        <v>7794456</v>
      </c>
      <c r="AJ9">
        <v>11179546</v>
      </c>
      <c r="AK9">
        <v>3210718</v>
      </c>
      <c r="AL9">
        <v>4792603</v>
      </c>
      <c r="AM9">
        <v>13358870</v>
      </c>
      <c r="AN9">
        <v>11087289</v>
      </c>
      <c r="AO9">
        <v>11156596</v>
      </c>
      <c r="AP9">
        <v>3024772</v>
      </c>
      <c r="AQ9">
        <v>6761998</v>
      </c>
      <c r="AR9">
        <v>13885800</v>
      </c>
      <c r="AS9">
        <v>3115272</v>
      </c>
      <c r="AT9">
        <v>6921342</v>
      </c>
      <c r="AU9">
        <v>134893</v>
      </c>
      <c r="AV9">
        <v>525287</v>
      </c>
      <c r="AW9">
        <v>6792692</v>
      </c>
      <c r="AX9">
        <v>4923531</v>
      </c>
      <c r="AY9">
        <v>10234</v>
      </c>
      <c r="AZ9">
        <v>5940421</v>
      </c>
      <c r="BA9">
        <v>3751538</v>
      </c>
      <c r="BB9">
        <v>11632391</v>
      </c>
      <c r="BC9">
        <v>4137115</v>
      </c>
      <c r="BD9">
        <v>9283552</v>
      </c>
      <c r="BE9">
        <v>10460803</v>
      </c>
      <c r="BF9">
        <v>11949318</v>
      </c>
      <c r="BG9">
        <v>824144</v>
      </c>
      <c r="BH9">
        <v>9678784</v>
      </c>
      <c r="BI9">
        <v>3034952</v>
      </c>
      <c r="BJ9">
        <v>11311949</v>
      </c>
      <c r="BK9">
        <v>5624587</v>
      </c>
      <c r="BL9">
        <v>11189171</v>
      </c>
      <c r="BM9">
        <v>8043059</v>
      </c>
      <c r="BN9">
        <v>886928</v>
      </c>
      <c r="BO9">
        <v>1095433</v>
      </c>
      <c r="BP9">
        <v>6166483</v>
      </c>
      <c r="BQ9">
        <v>6475819</v>
      </c>
      <c r="BR9">
        <v>4338542</v>
      </c>
      <c r="BS9">
        <v>3952835</v>
      </c>
      <c r="BT9">
        <v>4096291</v>
      </c>
      <c r="BU9">
        <v>8665797</v>
      </c>
      <c r="BV9">
        <v>9194959</v>
      </c>
      <c r="BW9">
        <v>10141235</v>
      </c>
      <c r="BX9">
        <v>4491810</v>
      </c>
      <c r="BY9">
        <v>11058134</v>
      </c>
      <c r="BZ9">
        <v>5392840</v>
      </c>
      <c r="CA9">
        <v>8679935</v>
      </c>
      <c r="CB9">
        <v>6814864</v>
      </c>
      <c r="CC9">
        <v>7300784</v>
      </c>
      <c r="CD9">
        <v>2590199</v>
      </c>
      <c r="CE9">
        <v>4379963</v>
      </c>
      <c r="CF9">
        <v>1731098</v>
      </c>
      <c r="CG9">
        <v>7103955</v>
      </c>
      <c r="CH9">
        <v>10482495</v>
      </c>
      <c r="CI9">
        <v>1332037</v>
      </c>
      <c r="CJ9">
        <v>893825</v>
      </c>
      <c r="CK9">
        <v>5136366</v>
      </c>
      <c r="CL9">
        <v>2462644</v>
      </c>
      <c r="CM9">
        <v>2674299</v>
      </c>
      <c r="CN9">
        <v>9717089</v>
      </c>
      <c r="CO9">
        <v>5109606</v>
      </c>
      <c r="CP9">
        <v>3796350</v>
      </c>
      <c r="CQ9">
        <v>10047163</v>
      </c>
      <c r="CR9">
        <v>7191545</v>
      </c>
      <c r="CS9">
        <v>7474557</v>
      </c>
      <c r="CT9">
        <v>3601827</v>
      </c>
      <c r="CU9">
        <v>6918019</v>
      </c>
      <c r="CV9">
        <v>6820679</v>
      </c>
      <c r="CY9">
        <v>23</v>
      </c>
      <c r="CZ9" s="1">
        <f>MIN(ECDLP_Naive_test__2[#This Row])/1000000</f>
        <v>1.0234E-2</v>
      </c>
      <c r="DA9" s="1">
        <f>MAX(ECDLP_Naive_test__2[#This Row])/1000000</f>
        <v>13.8858</v>
      </c>
      <c r="DB9" s="1">
        <f>AVERAGE(ECDLP_Naive_test__2[#This Row])/1000000</f>
        <v>5.6705508099999999</v>
      </c>
      <c r="DC9" s="1">
        <f t="shared" si="0"/>
        <v>5.7319960351987982</v>
      </c>
    </row>
    <row r="10" spans="1:107" x14ac:dyDescent="0.3">
      <c r="A10">
        <v>8906164</v>
      </c>
      <c r="B10">
        <v>6393058</v>
      </c>
      <c r="C10">
        <v>5204605</v>
      </c>
      <c r="D10">
        <v>19484898</v>
      </c>
      <c r="E10">
        <v>9061649</v>
      </c>
      <c r="F10">
        <v>9104631</v>
      </c>
      <c r="G10">
        <v>15490165</v>
      </c>
      <c r="H10">
        <v>6988972</v>
      </c>
      <c r="I10">
        <v>11420691</v>
      </c>
      <c r="J10">
        <v>12196551</v>
      </c>
      <c r="K10">
        <v>10119253</v>
      </c>
      <c r="L10">
        <v>3822069</v>
      </c>
      <c r="M10">
        <v>14719553</v>
      </c>
      <c r="N10">
        <v>2734566</v>
      </c>
      <c r="O10">
        <v>3529932</v>
      </c>
      <c r="P10">
        <v>22328881</v>
      </c>
      <c r="Q10">
        <v>11935045</v>
      </c>
      <c r="R10">
        <v>6907629</v>
      </c>
      <c r="S10">
        <v>10616873</v>
      </c>
      <c r="T10">
        <v>8564325</v>
      </c>
      <c r="U10">
        <v>5927453</v>
      </c>
      <c r="V10">
        <v>7325267</v>
      </c>
      <c r="W10">
        <v>9877102</v>
      </c>
      <c r="X10">
        <v>21421247</v>
      </c>
      <c r="Y10">
        <v>3860845</v>
      </c>
      <c r="Z10">
        <v>5535566</v>
      </c>
      <c r="AA10">
        <v>11084644</v>
      </c>
      <c r="AB10">
        <v>5266623</v>
      </c>
      <c r="AC10">
        <v>18627490</v>
      </c>
      <c r="AD10">
        <v>3614498</v>
      </c>
      <c r="AE10">
        <v>1314546</v>
      </c>
      <c r="AF10">
        <v>7486968</v>
      </c>
      <c r="AG10">
        <v>1135803</v>
      </c>
      <c r="AH10">
        <v>5963202</v>
      </c>
      <c r="AI10">
        <v>19404558</v>
      </c>
      <c r="AJ10">
        <v>4139187</v>
      </c>
      <c r="AK10">
        <v>17043543</v>
      </c>
      <c r="AL10">
        <v>590688</v>
      </c>
      <c r="AM10">
        <v>10961151</v>
      </c>
      <c r="AN10">
        <v>25579896</v>
      </c>
      <c r="AO10">
        <v>416777</v>
      </c>
      <c r="AP10">
        <v>14659539</v>
      </c>
      <c r="AQ10">
        <v>6224350</v>
      </c>
      <c r="AR10">
        <v>5683965</v>
      </c>
      <c r="AS10">
        <v>5294819</v>
      </c>
      <c r="AT10">
        <v>13072936</v>
      </c>
      <c r="AU10">
        <v>6483143</v>
      </c>
      <c r="AV10">
        <v>3692663</v>
      </c>
      <c r="AW10">
        <v>6864017</v>
      </c>
      <c r="AX10">
        <v>11572974</v>
      </c>
      <c r="AY10">
        <v>11792656</v>
      </c>
      <c r="AZ10">
        <v>23026935</v>
      </c>
      <c r="BA10">
        <v>8092112</v>
      </c>
      <c r="BB10">
        <v>9083163</v>
      </c>
      <c r="BC10">
        <v>3033485</v>
      </c>
      <c r="BD10">
        <v>6159597</v>
      </c>
      <c r="BE10">
        <v>14415149</v>
      </c>
      <c r="BF10">
        <v>12054070</v>
      </c>
      <c r="BG10">
        <v>14748188</v>
      </c>
      <c r="BH10">
        <v>15832814</v>
      </c>
      <c r="BI10">
        <v>3784506</v>
      </c>
      <c r="BJ10">
        <v>20358188</v>
      </c>
      <c r="BK10">
        <v>26463491</v>
      </c>
      <c r="BL10">
        <v>5036006</v>
      </c>
      <c r="BM10">
        <v>9098374</v>
      </c>
      <c r="BN10">
        <v>13021265</v>
      </c>
      <c r="BO10">
        <v>12137601</v>
      </c>
      <c r="BP10">
        <v>19308593</v>
      </c>
      <c r="BQ10">
        <v>499664</v>
      </c>
      <c r="BR10">
        <v>10107016</v>
      </c>
      <c r="BS10">
        <v>13042796</v>
      </c>
      <c r="BT10">
        <v>4869310</v>
      </c>
      <c r="BU10">
        <v>15399259</v>
      </c>
      <c r="BV10">
        <v>17370123</v>
      </c>
      <c r="BW10">
        <v>2510242</v>
      </c>
      <c r="BX10">
        <v>14200061</v>
      </c>
      <c r="BY10">
        <v>10139038</v>
      </c>
      <c r="BZ10">
        <v>24156729</v>
      </c>
      <c r="CA10">
        <v>13627882</v>
      </c>
      <c r="CB10">
        <v>11117676</v>
      </c>
      <c r="CC10">
        <v>7637700</v>
      </c>
      <c r="CD10">
        <v>19153139</v>
      </c>
      <c r="CE10">
        <v>8526353</v>
      </c>
      <c r="CF10">
        <v>17316450</v>
      </c>
      <c r="CG10">
        <v>5694340</v>
      </c>
      <c r="CH10">
        <v>4013680</v>
      </c>
      <c r="CI10">
        <v>10455020</v>
      </c>
      <c r="CJ10">
        <v>23343184</v>
      </c>
      <c r="CK10">
        <v>19442568</v>
      </c>
      <c r="CL10">
        <v>11535177</v>
      </c>
      <c r="CM10">
        <v>4989994</v>
      </c>
      <c r="CN10">
        <v>9527258</v>
      </c>
      <c r="CO10">
        <v>14340560</v>
      </c>
      <c r="CP10">
        <v>13818962</v>
      </c>
      <c r="CQ10">
        <v>2506659</v>
      </c>
      <c r="CR10">
        <v>7397278</v>
      </c>
      <c r="CS10">
        <v>4260532</v>
      </c>
      <c r="CT10">
        <v>7626066</v>
      </c>
      <c r="CU10">
        <v>7640655</v>
      </c>
      <c r="CV10">
        <v>14475310</v>
      </c>
      <c r="CY10">
        <v>24</v>
      </c>
      <c r="CZ10" s="1">
        <f>MIN(ECDLP_Naive_test__2[#This Row])/1000000</f>
        <v>0.41677700000000001</v>
      </c>
      <c r="DA10" s="1">
        <f>MAX(ECDLP_Naive_test__2[#This Row])/1000000</f>
        <v>26.463491000000001</v>
      </c>
      <c r="DB10" s="1">
        <f>AVERAGE(ECDLP_Naive_test__2[#This Row])/1000000</f>
        <v>10.378418439999999</v>
      </c>
      <c r="DC10" s="1">
        <f t="shared" si="0"/>
        <v>11.528979455558421</v>
      </c>
    </row>
    <row r="11" spans="1:107" x14ac:dyDescent="0.3">
      <c r="A11">
        <v>28755090</v>
      </c>
      <c r="B11">
        <v>25915709</v>
      </c>
      <c r="C11">
        <v>25650750</v>
      </c>
      <c r="D11">
        <v>22387619</v>
      </c>
      <c r="E11">
        <v>4803525</v>
      </c>
      <c r="F11">
        <v>2650142</v>
      </c>
      <c r="G11">
        <v>38881968</v>
      </c>
      <c r="H11">
        <v>29436308</v>
      </c>
      <c r="I11">
        <v>2217488</v>
      </c>
      <c r="J11">
        <v>10983589</v>
      </c>
      <c r="K11">
        <v>38717</v>
      </c>
      <c r="L11">
        <v>50553072</v>
      </c>
      <c r="M11">
        <v>214384</v>
      </c>
      <c r="N11">
        <v>18441926</v>
      </c>
      <c r="O11">
        <v>21475010</v>
      </c>
      <c r="P11">
        <v>33655384</v>
      </c>
      <c r="Q11">
        <v>11054304</v>
      </c>
      <c r="R11">
        <v>29327058</v>
      </c>
      <c r="S11">
        <v>27462839</v>
      </c>
      <c r="T11">
        <v>10089767</v>
      </c>
      <c r="U11">
        <v>10611827</v>
      </c>
      <c r="V11">
        <v>33459335</v>
      </c>
      <c r="W11">
        <v>27383124</v>
      </c>
      <c r="X11">
        <v>37020593</v>
      </c>
      <c r="Y11">
        <v>11608306</v>
      </c>
      <c r="Z11">
        <v>19518109</v>
      </c>
      <c r="AA11">
        <v>34472582</v>
      </c>
      <c r="AB11">
        <v>26506560</v>
      </c>
      <c r="AC11">
        <v>15619824</v>
      </c>
      <c r="AD11">
        <v>8004543</v>
      </c>
      <c r="AE11">
        <v>19687573</v>
      </c>
      <c r="AF11">
        <v>37621236</v>
      </c>
      <c r="AG11">
        <v>19293606</v>
      </c>
      <c r="AH11">
        <v>29953450</v>
      </c>
      <c r="AI11">
        <v>16812339</v>
      </c>
      <c r="AJ11">
        <v>16346954</v>
      </c>
      <c r="AK11">
        <v>5032155</v>
      </c>
      <c r="AL11">
        <v>23030104</v>
      </c>
      <c r="AM11">
        <v>32013792</v>
      </c>
      <c r="AN11">
        <v>14298015</v>
      </c>
      <c r="AO11">
        <v>28965941</v>
      </c>
      <c r="AP11">
        <v>2109155</v>
      </c>
      <c r="AQ11">
        <v>41970704</v>
      </c>
      <c r="AR11">
        <v>28365077</v>
      </c>
      <c r="AS11">
        <v>36106248</v>
      </c>
      <c r="AT11">
        <v>24838104</v>
      </c>
      <c r="AU11">
        <v>4592366</v>
      </c>
      <c r="AV11">
        <v>44955510</v>
      </c>
      <c r="AW11">
        <v>49585631</v>
      </c>
      <c r="AX11">
        <v>17592082</v>
      </c>
      <c r="AY11">
        <v>3307592</v>
      </c>
      <c r="AZ11">
        <v>23968630</v>
      </c>
      <c r="BA11">
        <v>32666106</v>
      </c>
      <c r="BB11">
        <v>35310335</v>
      </c>
      <c r="BC11">
        <v>25456364</v>
      </c>
      <c r="BD11">
        <v>27097484</v>
      </c>
      <c r="BE11">
        <v>11114413</v>
      </c>
      <c r="BF11">
        <v>8870898</v>
      </c>
      <c r="BG11">
        <v>29984608</v>
      </c>
      <c r="BH11">
        <v>17414720</v>
      </c>
      <c r="BI11">
        <v>12697141</v>
      </c>
      <c r="BJ11">
        <v>1184053</v>
      </c>
      <c r="BK11">
        <v>5467876</v>
      </c>
      <c r="BL11">
        <v>38284882</v>
      </c>
      <c r="BM11">
        <v>8152067</v>
      </c>
      <c r="BN11">
        <v>36243631</v>
      </c>
      <c r="BO11">
        <v>5984002</v>
      </c>
      <c r="BP11">
        <v>473000</v>
      </c>
      <c r="BQ11">
        <v>9378721</v>
      </c>
      <c r="BR11">
        <v>40373106</v>
      </c>
      <c r="BS11">
        <v>23308707</v>
      </c>
      <c r="BT11">
        <v>41226002</v>
      </c>
      <c r="BU11">
        <v>7690427</v>
      </c>
      <c r="BV11">
        <v>18886689</v>
      </c>
      <c r="BW11">
        <v>8825646</v>
      </c>
      <c r="BX11">
        <v>27859956</v>
      </c>
      <c r="BY11">
        <v>5926607</v>
      </c>
      <c r="BZ11">
        <v>174256</v>
      </c>
      <c r="CA11">
        <v>26141454</v>
      </c>
      <c r="CB11">
        <v>4734492</v>
      </c>
      <c r="CC11">
        <v>4548323</v>
      </c>
      <c r="CD11">
        <v>35805454</v>
      </c>
      <c r="CE11">
        <v>21205324</v>
      </c>
      <c r="CF11">
        <v>18731579</v>
      </c>
      <c r="CG11">
        <v>2681414</v>
      </c>
      <c r="CH11">
        <v>19109364</v>
      </c>
      <c r="CI11">
        <v>6252837</v>
      </c>
      <c r="CJ11">
        <v>4029045</v>
      </c>
      <c r="CK11">
        <v>26114327</v>
      </c>
      <c r="CL11">
        <v>31817650</v>
      </c>
      <c r="CM11">
        <v>13134365</v>
      </c>
      <c r="CN11">
        <v>30409446</v>
      </c>
      <c r="CO11">
        <v>9382844</v>
      </c>
      <c r="CP11">
        <v>19443259</v>
      </c>
      <c r="CQ11">
        <v>12634220</v>
      </c>
      <c r="CR11">
        <v>20970426</v>
      </c>
      <c r="CS11">
        <v>3491855</v>
      </c>
      <c r="CT11">
        <v>9781724</v>
      </c>
      <c r="CU11">
        <v>2713702</v>
      </c>
      <c r="CV11">
        <v>10945896</v>
      </c>
      <c r="CY11">
        <v>25</v>
      </c>
      <c r="CZ11" s="1">
        <f>MIN(ECDLP_Naive_test__2[#This Row])/1000000</f>
        <v>3.8717000000000001E-2</v>
      </c>
      <c r="DA11" s="1">
        <f>MAX(ECDLP_Naive_test__2[#This Row])/1000000</f>
        <v>50.553072</v>
      </c>
      <c r="DB11" s="1">
        <f>AVERAGE(ECDLP_Naive_test__2[#This Row])/1000000</f>
        <v>19.527764129999998</v>
      </c>
      <c r="DC11" s="1">
        <f t="shared" si="0"/>
        <v>23.188670485896072</v>
      </c>
    </row>
    <row r="12" spans="1:107" x14ac:dyDescent="0.3">
      <c r="A12">
        <v>30727080</v>
      </c>
      <c r="B12">
        <v>16048604</v>
      </c>
      <c r="C12">
        <v>28103302</v>
      </c>
      <c r="D12">
        <v>53522149</v>
      </c>
      <c r="E12">
        <v>37868650</v>
      </c>
      <c r="F12">
        <v>79182652</v>
      </c>
      <c r="G12">
        <v>40967037</v>
      </c>
      <c r="H12">
        <v>93884226</v>
      </c>
      <c r="I12">
        <v>52928442</v>
      </c>
      <c r="J12">
        <v>39351737</v>
      </c>
      <c r="K12">
        <v>9395340</v>
      </c>
      <c r="L12">
        <v>12241625</v>
      </c>
      <c r="M12">
        <v>72313444</v>
      </c>
      <c r="N12">
        <v>51072236</v>
      </c>
      <c r="O12">
        <v>59430656</v>
      </c>
      <c r="P12">
        <v>50027611</v>
      </c>
      <c r="Q12">
        <v>93284291</v>
      </c>
      <c r="R12">
        <v>64208869</v>
      </c>
      <c r="S12">
        <v>33013120</v>
      </c>
      <c r="T12">
        <v>42045076</v>
      </c>
      <c r="U12">
        <v>58194958</v>
      </c>
      <c r="V12">
        <v>64652371</v>
      </c>
      <c r="W12">
        <v>88718773</v>
      </c>
      <c r="X12">
        <v>54000147</v>
      </c>
      <c r="Y12">
        <v>8431000</v>
      </c>
      <c r="Z12">
        <v>12091990</v>
      </c>
      <c r="AA12">
        <v>10732893</v>
      </c>
      <c r="AB12">
        <v>47845088</v>
      </c>
      <c r="AC12">
        <v>58278143</v>
      </c>
      <c r="AD12">
        <v>139538</v>
      </c>
      <c r="AE12">
        <v>75678210</v>
      </c>
      <c r="AF12">
        <v>12926435</v>
      </c>
      <c r="AG12">
        <v>26921879</v>
      </c>
      <c r="AH12">
        <v>72407525</v>
      </c>
      <c r="AI12">
        <v>45275387</v>
      </c>
      <c r="AJ12">
        <v>15735179</v>
      </c>
      <c r="AK12">
        <v>39750535</v>
      </c>
      <c r="AL12">
        <v>79251726</v>
      </c>
      <c r="AM12">
        <v>46596583</v>
      </c>
      <c r="AN12">
        <v>22894311</v>
      </c>
      <c r="AO12">
        <v>8420504</v>
      </c>
      <c r="AP12">
        <v>44562751</v>
      </c>
      <c r="AQ12">
        <v>16887921</v>
      </c>
      <c r="AR12">
        <v>28033367</v>
      </c>
      <c r="AS12">
        <v>55667744</v>
      </c>
      <c r="AT12">
        <v>12595612</v>
      </c>
      <c r="AU12">
        <v>12069814</v>
      </c>
      <c r="AV12">
        <v>16072502</v>
      </c>
      <c r="AW12">
        <v>71062538</v>
      </c>
      <c r="AX12">
        <v>71594057</v>
      </c>
      <c r="AY12">
        <v>29103438</v>
      </c>
      <c r="AZ12">
        <v>52857575</v>
      </c>
      <c r="BA12">
        <v>29489706</v>
      </c>
      <c r="BB12">
        <v>9818047</v>
      </c>
      <c r="BC12">
        <v>68988477</v>
      </c>
      <c r="BD12">
        <v>87291878</v>
      </c>
      <c r="BE12">
        <v>84354149</v>
      </c>
      <c r="BF12">
        <v>101829882</v>
      </c>
      <c r="BG12">
        <v>2580734</v>
      </c>
      <c r="BH12">
        <v>53157632</v>
      </c>
      <c r="BI12">
        <v>29997947</v>
      </c>
      <c r="BJ12">
        <v>86342732</v>
      </c>
      <c r="BK12">
        <v>22952466</v>
      </c>
      <c r="BL12">
        <v>58152847</v>
      </c>
      <c r="BM12">
        <v>19379546</v>
      </c>
      <c r="BN12">
        <v>25376469</v>
      </c>
      <c r="BO12">
        <v>12486649</v>
      </c>
      <c r="BP12">
        <v>74794595</v>
      </c>
      <c r="BQ12">
        <v>54886893</v>
      </c>
      <c r="BR12">
        <v>14869692</v>
      </c>
      <c r="BS12">
        <v>71410223</v>
      </c>
      <c r="BT12">
        <v>69668270</v>
      </c>
      <c r="BU12">
        <v>58268622</v>
      </c>
      <c r="BV12">
        <v>63813229</v>
      </c>
      <c r="BW12">
        <v>56060823</v>
      </c>
      <c r="BX12">
        <v>59047935</v>
      </c>
      <c r="BY12">
        <v>80144014</v>
      </c>
      <c r="BZ12">
        <v>52335478</v>
      </c>
      <c r="CA12">
        <v>26858143</v>
      </c>
      <c r="CB12">
        <v>37021169</v>
      </c>
      <c r="CC12">
        <v>68636486</v>
      </c>
      <c r="CD12">
        <v>11438600</v>
      </c>
      <c r="CE12">
        <v>57102002</v>
      </c>
      <c r="CF12">
        <v>40620543</v>
      </c>
      <c r="CG12">
        <v>3222007</v>
      </c>
      <c r="CH12">
        <v>62663001</v>
      </c>
      <c r="CI12">
        <v>51158396</v>
      </c>
      <c r="CJ12">
        <v>11719674</v>
      </c>
      <c r="CK12">
        <v>79054490</v>
      </c>
      <c r="CL12">
        <v>37919752</v>
      </c>
      <c r="CM12">
        <v>8731097</v>
      </c>
      <c r="CN12">
        <v>34502866</v>
      </c>
      <c r="CO12">
        <v>79522660</v>
      </c>
      <c r="CP12">
        <v>24321971</v>
      </c>
      <c r="CQ12">
        <v>74343210</v>
      </c>
      <c r="CR12">
        <v>62780741</v>
      </c>
      <c r="CS12">
        <v>72907514</v>
      </c>
      <c r="CT12">
        <v>62401483</v>
      </c>
      <c r="CU12">
        <v>51629285</v>
      </c>
      <c r="CV12">
        <v>25211965</v>
      </c>
      <c r="CY12">
        <v>26</v>
      </c>
      <c r="CZ12" s="1">
        <f>MIN(ECDLP_Naive_test__2[#This Row])/1000000</f>
        <v>0.139538</v>
      </c>
      <c r="DA12" s="1">
        <f>MAX(ECDLP_Naive_test__2[#This Row])/1000000</f>
        <v>101.829882</v>
      </c>
      <c r="DB12" s="1">
        <f>AVERAGE(ECDLP_Naive_test__2[#This Row])/1000000</f>
        <v>45.503326310000006</v>
      </c>
      <c r="DC12" s="1">
        <f t="shared" si="0"/>
        <v>46.640246083899761</v>
      </c>
    </row>
    <row r="13" spans="1:107" x14ac:dyDescent="0.3">
      <c r="A13">
        <v>177288778</v>
      </c>
      <c r="B13">
        <v>144416889</v>
      </c>
      <c r="C13">
        <v>145007139</v>
      </c>
      <c r="D13">
        <v>73821381</v>
      </c>
      <c r="E13">
        <v>109445167</v>
      </c>
      <c r="F13">
        <v>116486100</v>
      </c>
      <c r="G13">
        <v>37868850</v>
      </c>
      <c r="H13">
        <v>58689353</v>
      </c>
      <c r="I13">
        <v>99653901</v>
      </c>
      <c r="J13">
        <v>16628619</v>
      </c>
      <c r="K13">
        <v>161395353</v>
      </c>
      <c r="L13">
        <v>118360346</v>
      </c>
      <c r="M13">
        <v>53885261</v>
      </c>
      <c r="N13">
        <v>68694359</v>
      </c>
      <c r="O13">
        <v>129647429</v>
      </c>
      <c r="P13">
        <v>45820291</v>
      </c>
      <c r="Q13">
        <v>81111728</v>
      </c>
      <c r="R13">
        <v>28976132</v>
      </c>
      <c r="S13">
        <v>78401153</v>
      </c>
      <c r="T13">
        <v>61596812</v>
      </c>
      <c r="U13">
        <v>46784325</v>
      </c>
      <c r="V13">
        <v>59834684</v>
      </c>
      <c r="W13">
        <v>138279213</v>
      </c>
      <c r="X13">
        <v>78491912</v>
      </c>
      <c r="Y13">
        <v>65173410</v>
      </c>
      <c r="Z13">
        <v>52536000</v>
      </c>
      <c r="AA13">
        <v>86493739</v>
      </c>
      <c r="AB13">
        <v>68790349</v>
      </c>
      <c r="AC13">
        <v>166601999</v>
      </c>
      <c r="AD13">
        <v>117589913</v>
      </c>
      <c r="AE13">
        <v>216666167</v>
      </c>
      <c r="AF13">
        <v>64556016</v>
      </c>
      <c r="AG13">
        <v>152569262</v>
      </c>
      <c r="AH13">
        <v>153358390</v>
      </c>
      <c r="AI13">
        <v>135507925</v>
      </c>
      <c r="AJ13">
        <v>23707104</v>
      </c>
      <c r="AK13">
        <v>153669055</v>
      </c>
      <c r="AL13">
        <v>5208490</v>
      </c>
      <c r="AM13">
        <v>98508296</v>
      </c>
      <c r="AN13">
        <v>96733909</v>
      </c>
      <c r="AO13">
        <v>430524</v>
      </c>
      <c r="AP13">
        <v>77088417</v>
      </c>
      <c r="AQ13">
        <v>68237287</v>
      </c>
      <c r="AR13">
        <v>79387177</v>
      </c>
      <c r="AS13">
        <v>60368102</v>
      </c>
      <c r="AT13">
        <v>103521265</v>
      </c>
      <c r="AU13">
        <v>153024092</v>
      </c>
      <c r="AV13">
        <v>144993478</v>
      </c>
      <c r="AW13">
        <v>126284875</v>
      </c>
      <c r="AX13">
        <v>57990647</v>
      </c>
      <c r="AY13">
        <v>85163460</v>
      </c>
      <c r="AZ13">
        <v>144899918</v>
      </c>
      <c r="BA13">
        <v>110522806</v>
      </c>
      <c r="BB13">
        <v>110994920</v>
      </c>
      <c r="BC13">
        <v>98547713</v>
      </c>
      <c r="BD13">
        <v>36574767</v>
      </c>
      <c r="BE13">
        <v>108369142</v>
      </c>
      <c r="BF13">
        <v>105200683</v>
      </c>
      <c r="BG13">
        <v>167111676</v>
      </c>
      <c r="BH13">
        <v>77680142</v>
      </c>
      <c r="BI13">
        <v>230796771</v>
      </c>
      <c r="BJ13">
        <v>197674745</v>
      </c>
      <c r="BK13">
        <v>18762623</v>
      </c>
      <c r="BL13">
        <v>151395272</v>
      </c>
      <c r="BM13">
        <v>55975002</v>
      </c>
      <c r="BN13">
        <v>117999224</v>
      </c>
      <c r="BO13">
        <v>223372779</v>
      </c>
      <c r="BP13">
        <v>261156085</v>
      </c>
      <c r="BQ13">
        <v>110320910</v>
      </c>
      <c r="BR13">
        <v>72214000</v>
      </c>
      <c r="BS13">
        <v>205160245</v>
      </c>
      <c r="BT13">
        <v>22121603</v>
      </c>
      <c r="BU13">
        <v>150979988</v>
      </c>
      <c r="BV13">
        <v>137587916</v>
      </c>
      <c r="BW13">
        <v>197418907</v>
      </c>
      <c r="BX13">
        <v>295415815</v>
      </c>
      <c r="BY13">
        <v>168664685</v>
      </c>
      <c r="BZ13">
        <v>62320960</v>
      </c>
      <c r="CA13">
        <v>222616038</v>
      </c>
      <c r="CB13">
        <v>28585436</v>
      </c>
      <c r="CC13">
        <v>131482591</v>
      </c>
      <c r="CD13">
        <v>140622230</v>
      </c>
      <c r="CE13">
        <v>129608862</v>
      </c>
      <c r="CF13">
        <v>99853600</v>
      </c>
      <c r="CG13">
        <v>173621464</v>
      </c>
      <c r="CH13">
        <v>59476517</v>
      </c>
      <c r="CI13">
        <v>30812484</v>
      </c>
      <c r="CJ13">
        <v>25717889</v>
      </c>
      <c r="CK13">
        <v>264198669</v>
      </c>
      <c r="CL13">
        <v>159280674</v>
      </c>
      <c r="CM13">
        <v>105474211</v>
      </c>
      <c r="CN13">
        <v>111799926</v>
      </c>
      <c r="CO13">
        <v>93633623</v>
      </c>
      <c r="CP13">
        <v>94255183</v>
      </c>
      <c r="CQ13">
        <v>164259323</v>
      </c>
      <c r="CR13">
        <v>76830949</v>
      </c>
      <c r="CS13">
        <v>132570692</v>
      </c>
      <c r="CT13">
        <v>67347550</v>
      </c>
      <c r="CU13">
        <v>127801897</v>
      </c>
      <c r="CV13">
        <v>3132183</v>
      </c>
      <c r="CY13">
        <v>27</v>
      </c>
      <c r="CZ13" s="1">
        <f>MIN(ECDLP_Naive_test__2[#This Row])/1000000</f>
        <v>0.43052400000000002</v>
      </c>
      <c r="DA13" s="1">
        <f>MAX(ECDLP_Naive_test__2[#This Row])/1000000</f>
        <v>295.41581500000001</v>
      </c>
      <c r="DB13" s="1">
        <f>AVERAGE(ECDLP_Naive_test__2[#This Row])/1000000</f>
        <v>108.26965810999999</v>
      </c>
      <c r="DC13" s="1">
        <f t="shared" si="0"/>
        <v>93.809283119090367</v>
      </c>
    </row>
    <row r="17" spans="98:99" x14ac:dyDescent="0.3">
      <c r="CT17">
        <v>16</v>
      </c>
      <c r="CU17">
        <v>3.7049449999999998E-2</v>
      </c>
    </row>
    <row r="18" spans="98:99" x14ac:dyDescent="0.3">
      <c r="CT18">
        <v>17</v>
      </c>
      <c r="CU18">
        <v>8.7417759999999997E-2</v>
      </c>
    </row>
    <row r="19" spans="98:99" x14ac:dyDescent="0.3">
      <c r="CT19">
        <v>18</v>
      </c>
      <c r="CU19">
        <v>0.18710110999999999</v>
      </c>
    </row>
    <row r="20" spans="98:99" x14ac:dyDescent="0.3">
      <c r="CT20">
        <v>19</v>
      </c>
      <c r="CU20">
        <v>0.43175205999999999</v>
      </c>
    </row>
    <row r="21" spans="98:99" x14ac:dyDescent="0.3">
      <c r="CT21">
        <v>20</v>
      </c>
      <c r="CU21">
        <v>0.65701390000000004</v>
      </c>
    </row>
    <row r="22" spans="98:99" x14ac:dyDescent="0.3">
      <c r="CT22">
        <v>21</v>
      </c>
      <c r="CU22">
        <v>1.2977474099999999</v>
      </c>
    </row>
    <row r="23" spans="98:99" x14ac:dyDescent="0.3">
      <c r="CT23">
        <v>22</v>
      </c>
      <c r="CU23">
        <v>3.1569977499999999</v>
      </c>
    </row>
    <row r="24" spans="98:99" x14ac:dyDescent="0.3">
      <c r="CT24">
        <v>23</v>
      </c>
      <c r="CU24">
        <v>5.6705508099999999</v>
      </c>
    </row>
    <row r="25" spans="98:99" x14ac:dyDescent="0.3">
      <c r="CT25">
        <v>24</v>
      </c>
      <c r="CU25">
        <v>10.378418439999999</v>
      </c>
    </row>
    <row r="26" spans="98:99" x14ac:dyDescent="0.3">
      <c r="CT26">
        <v>25</v>
      </c>
      <c r="CU26">
        <v>19.527764129999998</v>
      </c>
    </row>
    <row r="27" spans="98:99" x14ac:dyDescent="0.3">
      <c r="CT27">
        <v>26</v>
      </c>
      <c r="CU27">
        <v>45.503326310000006</v>
      </c>
    </row>
    <row r="28" spans="98:99" x14ac:dyDescent="0.3">
      <c r="CT28">
        <v>27</v>
      </c>
      <c r="CU28">
        <v>108.26965810999999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F q O r W o g V M T u k A A A A 9 g A A A B I A H A B D b 2 5 m a W c v U G F j a 2 F n Z S 5 4 b W w g o h g A K K A U A A A A A A A A A A A A A A A A A A A A A A A A A A A A h Y 8 x D o I w G I W v Q r r T Q t X E k J 8 y O C q J C Y l x b U q F B m g N L Z a 7 O X g k r y B G U T f H 9 7 1 v e O 9 + v U E 2 d m 1 w k b 1 V R q c o x h E K p B a m V L p K 0 e B O 4 R p l D P Z c N L y S w S R r m 4 y 2 T F H t 3 D k h x H u P / Q K b v i I 0 i m J y z H e F q G X H 0 U d W / + V Q a e u 4 F h I x O L z G M I r j J c V 0 N W 0 C M k P I l f 4 K d O q e 7 Q + E z d C 6 o Z f M N m G x B T J H I O 8 P 7 A F Q S w M E F A A C A A g A F q O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j q 1 o P R D 8 H h A I A A M k t A A A T A B w A R m 9 y b X V s Y X M v U 2 V j d G l v b j E u b S C i G A A o o B Q A A A A A A A A A A A A A A A A A A A A A A A A A A A D t 1 l 9 r 0 1 A Y g P H 7 Q r 9 D y G 5 a i G X 5 n y C 9 s Z s i y J h 2 3 s x I y d o z G 0 l y R s 5 J 3 R j 7 a F 7 5 x c w s O p A 9 X n g 1 x t u b N n n b N O d X m j x G r W 2 l W 2 e 5 f / Z f j k f j k d m W n d o 4 B + 7 x 4 u j d 6 e p U 1 3 X Z b T 5 s 9 Q u r j H W d u V M r O x 4 5 w + N 8 0 + m v w 4 6 F 2 c 2 O 9 L p v V G s n r 6 t a z R a 6 t c O G m b h F 8 c 3 U s 1 q v y 3 q r j S 0 + X v S t 7 Y u t b l R R V 2 1 / X a z 7 b q d M U e t y U 7 V f V l d l V z b K q s 6 s L j v d r I z t h t 2 m e P R 0 Z m u z c 6 f e p y N V V 0 0 1 f G j u e q 7 n L H T d N 6 2 Z + 4 e H n n P c r v X 9 k e d + E A + b 7 3 t t 1 d L e 1 G r + 8 H J 2 o l v 1 e e r t 1 3 X g n g 9 L U e 2 P 7 4 6 9 u b p f 8 l l 5 M b z p r C t b c 6 m 7 Z n / 8 s 5 s r Z S a / E L z b W 3 e / 0 x + + / m 1 r k 2 h 2 P 7 7 z n N + D g A Y h D S I a x D R I a J D S I K N B T g P / E C e 4 d h 8 X 7 + P q f V y + j + v 3 E c B H A R 8 J f D Q I 0 C D g 3 x 8 N A j Q I 0 C B A g w A N A j Q I 0 C B A g x A N Q j Q I + U + A B i E a h G g Q o k G I B i E a h G g Q o U G E B h E a R H w l Q I M I D S I 0 i N A g Q o M I D W I 0 i N E g R o M Y D W K + H K J B j A Y x G s R o E K N B g g Y J G i R o k K B B g g Y J 3 x P Q I E G D B A 0 S N E j R I E W D F A 1 S N E j R I E W D l G + M a J C i Q Y o G G R p k a J C h Q Y Y G G R p k a J C h Q c Z 1 g A Y Z G u R o k K N B j g Y 5 G u R o k K N B j g Y 5 G u S c S P 9 o p L 8 Q 7 q b j U d U + W p e P R f e r 5 Z v l k 8 j t P y c i o S 2 h L a E t o S 2 h L a E t o S 2 h L a E t o f 0 M Q v u k r H b q S Z T 2 w 5 l I a k t q S 2 p L a k t q S 2 p L a k t q S 2 p L a j + r 1 H Y m w V R y W 3 J b c l t y W 3 J b c l t y W 3 J b c l t y W 3 L 7 f 3 P 7 J 1 B L A Q I t A B Q A A g A I A B a j q 1 q I F T E 7 p A A A A P Y A A A A S A A A A A A A A A A A A A A A A A A A A A A B D b 2 5 m a W c v U G F j a 2 F n Z S 5 4 b W x Q S w E C L Q A U A A I A C A A W o 6 t a D 8 r p q 6 Q A A A D p A A A A E w A A A A A A A A A A A A A A A A D w A A A A W 0 N v b n R l b n R f V H l w Z X N d L n h t b F B L A Q I t A B Q A A g A I A B a j q 1 o P R D 8 H h A I A A M k t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j A Q A A A A A A m S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M U F 9 Q b 2 x s Y X J k U m h v L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A 4 M W U w Y y 0 4 Z D d k L T R l N D c t O D E w N y 0 1 Y z A 1 O G I x Y j J k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N E T F B f U G 9 s b G F y Z F J o b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Y 6 N T g 6 N T U u M j I 2 N T A x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T F B f U G 9 s b G F y Z F J o b y 1 0 Z X N 0 L 0 F 1 d G 9 S Z W 1 v d m V k Q 2 9 s d W 1 u c z E u e 0 N v b H V t b j E s M H 0 m c X V v d D s s J n F 1 b 3 Q 7 U 2 V j d G l v b j E v R U N E T F B f U G 9 s b G F y Z F J o b y 1 0 Z X N 0 L 0 F 1 d G 9 S Z W 1 v d m V k Q 2 9 s d W 1 u c z E u e 0 N v b H V t b j I s M X 0 m c X V v d D s s J n F 1 b 3 Q 7 U 2 V j d G l v b j E v R U N E T F B f U G 9 s b G F y Z F J o b y 1 0 Z X N 0 L 0 F 1 d G 9 S Z W 1 v d m V k Q 2 9 s d W 1 u c z E u e 0 N v b H V t b j M s M n 0 m c X V v d D s s J n F 1 b 3 Q 7 U 2 V j d G l v b j E v R U N E T F B f U G 9 s b G F y Z F J o b y 1 0 Z X N 0 L 0 F 1 d G 9 S Z W 1 v d m V k Q 2 9 s d W 1 u c z E u e 0 N v b H V t b j Q s M 3 0 m c X V v d D s s J n F 1 b 3 Q 7 U 2 V j d G l v b j E v R U N E T F B f U G 9 s b G F y Z F J o b y 1 0 Z X N 0 L 0 F 1 d G 9 S Z W 1 v d m V k Q 2 9 s d W 1 u c z E u e 0 N v b H V t b j U s N H 0 m c X V v d D s s J n F 1 b 3 Q 7 U 2 V j d G l v b j E v R U N E T F B f U G 9 s b G F y Z F J o b y 1 0 Z X N 0 L 0 F 1 d G 9 S Z W 1 v d m V k Q 2 9 s d W 1 u c z E u e 0 N v b H V t b j Y s N X 0 m c X V v d D s s J n F 1 b 3 Q 7 U 2 V j d G l v b j E v R U N E T F B f U G 9 s b G F y Z F J o b y 1 0 Z X N 0 L 0 F 1 d G 9 S Z W 1 v d m V k Q 2 9 s d W 1 u c z E u e 0 N v b H V t b j c s N n 0 m c X V v d D s s J n F 1 b 3 Q 7 U 2 V j d G l v b j E v R U N E T F B f U G 9 s b G F y Z F J o b y 1 0 Z X N 0 L 0 F 1 d G 9 S Z W 1 v d m V k Q 2 9 s d W 1 u c z E u e 0 N v b H V t b j g s N 3 0 m c X V v d D s s J n F 1 b 3 Q 7 U 2 V j d G l v b j E v R U N E T F B f U G 9 s b G F y Z F J o b y 1 0 Z X N 0 L 0 F 1 d G 9 S Z W 1 v d m V k Q 2 9 s d W 1 u c z E u e 0 N v b H V t b j k s O H 0 m c X V v d D s s J n F 1 b 3 Q 7 U 2 V j d G l v b j E v R U N E T F B f U G 9 s b G F y Z F J o b y 1 0 Z X N 0 L 0 F 1 d G 9 S Z W 1 v d m V k Q 2 9 s d W 1 u c z E u e 0 N v b H V t b j E w L D l 9 J n F 1 b 3 Q 7 L C Z x d W 9 0 O 1 N l Y 3 R p b 2 4 x L 0 V D R E x Q X 1 B v b G x h c m R S a G 8 t d G V z d C 9 B d X R v U m V t b 3 Z l Z E N v b H V t b n M x L n t D b 2 x 1 b W 4 x M S w x M H 0 m c X V v d D s s J n F 1 b 3 Q 7 U 2 V j d G l v b j E v R U N E T F B f U G 9 s b G F y Z F J o b y 1 0 Z X N 0 L 0 F 1 d G 9 S Z W 1 v d m V k Q 2 9 s d W 1 u c z E u e 0 N v b H V t b j E y L D E x f S Z x d W 9 0 O y w m c X V v d D t T Z W N 0 a W 9 u M S 9 F Q 0 R M U F 9 Q b 2 x s Y X J k U m h v L X R l c 3 Q v Q X V 0 b 1 J l b W 9 2 Z W R D b 2 x 1 b W 5 z M S 5 7 Q 2 9 s d W 1 u M T M s M T J 9 J n F 1 b 3 Q 7 L C Z x d W 9 0 O 1 N l Y 3 R p b 2 4 x L 0 V D R E x Q X 1 B v b G x h c m R S a G 8 t d G V z d C 9 B d X R v U m V t b 3 Z l Z E N v b H V t b n M x L n t D b 2 x 1 b W 4 x N C w x M 3 0 m c X V v d D s s J n F 1 b 3 Q 7 U 2 V j d G l v b j E v R U N E T F B f U G 9 s b G F y Z F J o b y 1 0 Z X N 0 L 0 F 1 d G 9 S Z W 1 v d m V k Q 2 9 s d W 1 u c z E u e 0 N v b H V t b j E 1 L D E 0 f S Z x d W 9 0 O y w m c X V v d D t T Z W N 0 a W 9 u M S 9 F Q 0 R M U F 9 Q b 2 x s Y X J k U m h v L X R l c 3 Q v Q X V 0 b 1 J l b W 9 2 Z W R D b 2 x 1 b W 5 z M S 5 7 Q 2 9 s d W 1 u M T Y s M T V 9 J n F 1 b 3 Q 7 L C Z x d W 9 0 O 1 N l Y 3 R p b 2 4 x L 0 V D R E x Q X 1 B v b G x h c m R S a G 8 t d G V z d C 9 B d X R v U m V t b 3 Z l Z E N v b H V t b n M x L n t D b 2 x 1 b W 4 x N y w x N n 0 m c X V v d D s s J n F 1 b 3 Q 7 U 2 V j d G l v b j E v R U N E T F B f U G 9 s b G F y Z F J o b y 1 0 Z X N 0 L 0 F 1 d G 9 S Z W 1 v d m V k Q 2 9 s d W 1 u c z E u e 0 N v b H V t b j E 4 L D E 3 f S Z x d W 9 0 O y w m c X V v d D t T Z W N 0 a W 9 u M S 9 F Q 0 R M U F 9 Q b 2 x s Y X J k U m h v L X R l c 3 Q v Q X V 0 b 1 J l b W 9 2 Z W R D b 2 x 1 b W 5 z M S 5 7 Q 2 9 s d W 1 u M T k s M T h 9 J n F 1 b 3 Q 7 L C Z x d W 9 0 O 1 N l Y 3 R p b 2 4 x L 0 V D R E x Q X 1 B v b G x h c m R S a G 8 t d G V z d C 9 B d X R v U m V t b 3 Z l Z E N v b H V t b n M x L n t D b 2 x 1 b W 4 y M C w x O X 0 m c X V v d D s s J n F 1 b 3 Q 7 U 2 V j d G l v b j E v R U N E T F B f U G 9 s b G F y Z F J o b y 1 0 Z X N 0 L 0 F 1 d G 9 S Z W 1 v d m V k Q 2 9 s d W 1 u c z E u e 0 N v b H V t b j I x L D I w f S Z x d W 9 0 O y w m c X V v d D t T Z W N 0 a W 9 u M S 9 F Q 0 R M U F 9 Q b 2 x s Y X J k U m h v L X R l c 3 Q v Q X V 0 b 1 J l b W 9 2 Z W R D b 2 x 1 b W 5 z M S 5 7 Q 2 9 s d W 1 u M j I s M j F 9 J n F 1 b 3 Q 7 L C Z x d W 9 0 O 1 N l Y 3 R p b 2 4 x L 0 V D R E x Q X 1 B v b G x h c m R S a G 8 t d G V z d C 9 B d X R v U m V t b 3 Z l Z E N v b H V t b n M x L n t D b 2 x 1 b W 4 y M y w y M n 0 m c X V v d D s s J n F 1 b 3 Q 7 U 2 V j d G l v b j E v R U N E T F B f U G 9 s b G F y Z F J o b y 1 0 Z X N 0 L 0 F 1 d G 9 S Z W 1 v d m V k Q 2 9 s d W 1 u c z E u e 0 N v b H V t b j I 0 L D I z f S Z x d W 9 0 O y w m c X V v d D t T Z W N 0 a W 9 u M S 9 F Q 0 R M U F 9 Q b 2 x s Y X J k U m h v L X R l c 3 Q v Q X V 0 b 1 J l b W 9 2 Z W R D b 2 x 1 b W 5 z M S 5 7 Q 2 9 s d W 1 u M j U s M j R 9 J n F 1 b 3 Q 7 L C Z x d W 9 0 O 1 N l Y 3 R p b 2 4 x L 0 V D R E x Q X 1 B v b G x h c m R S a G 8 t d G V z d C 9 B d X R v U m V t b 3 Z l Z E N v b H V t b n M x L n t D b 2 x 1 b W 4 y N i w y N X 0 m c X V v d D s s J n F 1 b 3 Q 7 U 2 V j d G l v b j E v R U N E T F B f U G 9 s b G F y Z F J o b y 1 0 Z X N 0 L 0 F 1 d G 9 S Z W 1 v d m V k Q 2 9 s d W 1 u c z E u e 0 N v b H V t b j I 3 L D I 2 f S Z x d W 9 0 O y w m c X V v d D t T Z W N 0 a W 9 u M S 9 F Q 0 R M U F 9 Q b 2 x s Y X J k U m h v L X R l c 3 Q v Q X V 0 b 1 J l b W 9 2 Z W R D b 2 x 1 b W 5 z M S 5 7 Q 2 9 s d W 1 u M j g s M j d 9 J n F 1 b 3 Q 7 L C Z x d W 9 0 O 1 N l Y 3 R p b 2 4 x L 0 V D R E x Q X 1 B v b G x h c m R S a G 8 t d G V z d C 9 B d X R v U m V t b 3 Z l Z E N v b H V t b n M x L n t D b 2 x 1 b W 4 y O S w y O H 0 m c X V v d D s s J n F 1 b 3 Q 7 U 2 V j d G l v b j E v R U N E T F B f U G 9 s b G F y Z F J o b y 1 0 Z X N 0 L 0 F 1 d G 9 S Z W 1 v d m V k Q 2 9 s d W 1 u c z E u e 0 N v b H V t b j M w L D I 5 f S Z x d W 9 0 O y w m c X V v d D t T Z W N 0 a W 9 u M S 9 F Q 0 R M U F 9 Q b 2 x s Y X J k U m h v L X R l c 3 Q v Q X V 0 b 1 J l b W 9 2 Z W R D b 2 x 1 b W 5 z M S 5 7 Q 2 9 s d W 1 u M z E s M z B 9 J n F 1 b 3 Q 7 L C Z x d W 9 0 O 1 N l Y 3 R p b 2 4 x L 0 V D R E x Q X 1 B v b G x h c m R S a G 8 t d G V z d C 9 B d X R v U m V t b 3 Z l Z E N v b H V t b n M x L n t D b 2 x 1 b W 4 z M i w z M X 0 m c X V v d D s s J n F 1 b 3 Q 7 U 2 V j d G l v b j E v R U N E T F B f U G 9 s b G F y Z F J o b y 1 0 Z X N 0 L 0 F 1 d G 9 S Z W 1 v d m V k Q 2 9 s d W 1 u c z E u e 0 N v b H V t b j M z L D M y f S Z x d W 9 0 O y w m c X V v d D t T Z W N 0 a W 9 u M S 9 F Q 0 R M U F 9 Q b 2 x s Y X J k U m h v L X R l c 3 Q v Q X V 0 b 1 J l b W 9 2 Z W R D b 2 x 1 b W 5 z M S 5 7 Q 2 9 s d W 1 u M z Q s M z N 9 J n F 1 b 3 Q 7 L C Z x d W 9 0 O 1 N l Y 3 R p b 2 4 x L 0 V D R E x Q X 1 B v b G x h c m R S a G 8 t d G V z d C 9 B d X R v U m V t b 3 Z l Z E N v b H V t b n M x L n t D b 2 x 1 b W 4 z N S w z N H 0 m c X V v d D s s J n F 1 b 3 Q 7 U 2 V j d G l v b j E v R U N E T F B f U G 9 s b G F y Z F J o b y 1 0 Z X N 0 L 0 F 1 d G 9 S Z W 1 v d m V k Q 2 9 s d W 1 u c z E u e 0 N v b H V t b j M 2 L D M 1 f S Z x d W 9 0 O y w m c X V v d D t T Z W N 0 a W 9 u M S 9 F Q 0 R M U F 9 Q b 2 x s Y X J k U m h v L X R l c 3 Q v Q X V 0 b 1 J l b W 9 2 Z W R D b 2 x 1 b W 5 z M S 5 7 Q 2 9 s d W 1 u M z c s M z Z 9 J n F 1 b 3 Q 7 L C Z x d W 9 0 O 1 N l Y 3 R p b 2 4 x L 0 V D R E x Q X 1 B v b G x h c m R S a G 8 t d G V z d C 9 B d X R v U m V t b 3 Z l Z E N v b H V t b n M x L n t D b 2 x 1 b W 4 z O C w z N 3 0 m c X V v d D s s J n F 1 b 3 Q 7 U 2 V j d G l v b j E v R U N E T F B f U G 9 s b G F y Z F J o b y 1 0 Z X N 0 L 0 F 1 d G 9 S Z W 1 v d m V k Q 2 9 s d W 1 u c z E u e 0 N v b H V t b j M 5 L D M 4 f S Z x d W 9 0 O y w m c X V v d D t T Z W N 0 a W 9 u M S 9 F Q 0 R M U F 9 Q b 2 x s Y X J k U m h v L X R l c 3 Q v Q X V 0 b 1 J l b W 9 2 Z W R D b 2 x 1 b W 5 z M S 5 7 Q 2 9 s d W 1 u N D A s M z l 9 J n F 1 b 3 Q 7 L C Z x d W 9 0 O 1 N l Y 3 R p b 2 4 x L 0 V D R E x Q X 1 B v b G x h c m R S a G 8 t d G V z d C 9 B d X R v U m V t b 3 Z l Z E N v b H V t b n M x L n t D b 2 x 1 b W 4 0 M S w 0 M H 0 m c X V v d D s s J n F 1 b 3 Q 7 U 2 V j d G l v b j E v R U N E T F B f U G 9 s b G F y Z F J o b y 1 0 Z X N 0 L 0 F 1 d G 9 S Z W 1 v d m V k Q 2 9 s d W 1 u c z E u e 0 N v b H V t b j Q y L D Q x f S Z x d W 9 0 O y w m c X V v d D t T Z W N 0 a W 9 u M S 9 F Q 0 R M U F 9 Q b 2 x s Y X J k U m h v L X R l c 3 Q v Q X V 0 b 1 J l b W 9 2 Z W R D b 2 x 1 b W 5 z M S 5 7 Q 2 9 s d W 1 u N D M s N D J 9 J n F 1 b 3 Q 7 L C Z x d W 9 0 O 1 N l Y 3 R p b 2 4 x L 0 V D R E x Q X 1 B v b G x h c m R S a G 8 t d G V z d C 9 B d X R v U m V t b 3 Z l Z E N v b H V t b n M x L n t D b 2 x 1 b W 4 0 N C w 0 M 3 0 m c X V v d D s s J n F 1 b 3 Q 7 U 2 V j d G l v b j E v R U N E T F B f U G 9 s b G F y Z F J o b y 1 0 Z X N 0 L 0 F 1 d G 9 S Z W 1 v d m V k Q 2 9 s d W 1 u c z E u e 0 N v b H V t b j Q 1 L D Q 0 f S Z x d W 9 0 O y w m c X V v d D t T Z W N 0 a W 9 u M S 9 F Q 0 R M U F 9 Q b 2 x s Y X J k U m h v L X R l c 3 Q v Q X V 0 b 1 J l b W 9 2 Z W R D b 2 x 1 b W 5 z M S 5 7 Q 2 9 s d W 1 u N D Y s N D V 9 J n F 1 b 3 Q 7 L C Z x d W 9 0 O 1 N l Y 3 R p b 2 4 x L 0 V D R E x Q X 1 B v b G x h c m R S a G 8 t d G V z d C 9 B d X R v U m V t b 3 Z l Z E N v b H V t b n M x L n t D b 2 x 1 b W 4 0 N y w 0 N n 0 m c X V v d D s s J n F 1 b 3 Q 7 U 2 V j d G l v b j E v R U N E T F B f U G 9 s b G F y Z F J o b y 1 0 Z X N 0 L 0 F 1 d G 9 S Z W 1 v d m V k Q 2 9 s d W 1 u c z E u e 0 N v b H V t b j Q 4 L D Q 3 f S Z x d W 9 0 O y w m c X V v d D t T Z W N 0 a W 9 u M S 9 F Q 0 R M U F 9 Q b 2 x s Y X J k U m h v L X R l c 3 Q v Q X V 0 b 1 J l b W 9 2 Z W R D b 2 x 1 b W 5 z M S 5 7 Q 2 9 s d W 1 u N D k s N D h 9 J n F 1 b 3 Q 7 L C Z x d W 9 0 O 1 N l Y 3 R p b 2 4 x L 0 V D R E x Q X 1 B v b G x h c m R S a G 8 t d G V z d C 9 B d X R v U m V t b 3 Z l Z E N v b H V t b n M x L n t D b 2 x 1 b W 4 1 M C w 0 O X 0 m c X V v d D s s J n F 1 b 3 Q 7 U 2 V j d G l v b j E v R U N E T F B f U G 9 s b G F y Z F J o b y 1 0 Z X N 0 L 0 F 1 d G 9 S Z W 1 v d m V k Q 2 9 s d W 1 u c z E u e 0 N v b H V t b j U x L D U w f S Z x d W 9 0 O y w m c X V v d D t T Z W N 0 a W 9 u M S 9 F Q 0 R M U F 9 Q b 2 x s Y X J k U m h v L X R l c 3 Q v Q X V 0 b 1 J l b W 9 2 Z W R D b 2 x 1 b W 5 z M S 5 7 Q 2 9 s d W 1 u N T I s N T F 9 J n F 1 b 3 Q 7 L C Z x d W 9 0 O 1 N l Y 3 R p b 2 4 x L 0 V D R E x Q X 1 B v b G x h c m R S a G 8 t d G V z d C 9 B d X R v U m V t b 3 Z l Z E N v b H V t b n M x L n t D b 2 x 1 b W 4 1 M y w 1 M n 0 m c X V v d D s s J n F 1 b 3 Q 7 U 2 V j d G l v b j E v R U N E T F B f U G 9 s b G F y Z F J o b y 1 0 Z X N 0 L 0 F 1 d G 9 S Z W 1 v d m V k Q 2 9 s d W 1 u c z E u e 0 N v b H V t b j U 0 L D U z f S Z x d W 9 0 O y w m c X V v d D t T Z W N 0 a W 9 u M S 9 F Q 0 R M U F 9 Q b 2 x s Y X J k U m h v L X R l c 3 Q v Q X V 0 b 1 J l b W 9 2 Z W R D b 2 x 1 b W 5 z M S 5 7 Q 2 9 s d W 1 u N T U s N T R 9 J n F 1 b 3 Q 7 L C Z x d W 9 0 O 1 N l Y 3 R p b 2 4 x L 0 V D R E x Q X 1 B v b G x h c m R S a G 8 t d G V z d C 9 B d X R v U m V t b 3 Z l Z E N v b H V t b n M x L n t D b 2 x 1 b W 4 1 N i w 1 N X 0 m c X V v d D s s J n F 1 b 3 Q 7 U 2 V j d G l v b j E v R U N E T F B f U G 9 s b G F y Z F J o b y 1 0 Z X N 0 L 0 F 1 d G 9 S Z W 1 v d m V k Q 2 9 s d W 1 u c z E u e 0 N v b H V t b j U 3 L D U 2 f S Z x d W 9 0 O y w m c X V v d D t T Z W N 0 a W 9 u M S 9 F Q 0 R M U F 9 Q b 2 x s Y X J k U m h v L X R l c 3 Q v Q X V 0 b 1 J l b W 9 2 Z W R D b 2 x 1 b W 5 z M S 5 7 Q 2 9 s d W 1 u N T g s N T d 9 J n F 1 b 3 Q 7 L C Z x d W 9 0 O 1 N l Y 3 R p b 2 4 x L 0 V D R E x Q X 1 B v b G x h c m R S a G 8 t d G V z d C 9 B d X R v U m V t b 3 Z l Z E N v b H V t b n M x L n t D b 2 x 1 b W 4 1 O S w 1 O H 0 m c X V v d D s s J n F 1 b 3 Q 7 U 2 V j d G l v b j E v R U N E T F B f U G 9 s b G F y Z F J o b y 1 0 Z X N 0 L 0 F 1 d G 9 S Z W 1 v d m V k Q 2 9 s d W 1 u c z E u e 0 N v b H V t b j Y w L D U 5 f S Z x d W 9 0 O y w m c X V v d D t T Z W N 0 a W 9 u M S 9 F Q 0 R M U F 9 Q b 2 x s Y X J k U m h v L X R l c 3 Q v Q X V 0 b 1 J l b W 9 2 Z W R D b 2 x 1 b W 5 z M S 5 7 Q 2 9 s d W 1 u N j E s N j B 9 J n F 1 b 3 Q 7 L C Z x d W 9 0 O 1 N l Y 3 R p b 2 4 x L 0 V D R E x Q X 1 B v b G x h c m R S a G 8 t d G V z d C 9 B d X R v U m V t b 3 Z l Z E N v b H V t b n M x L n t D b 2 x 1 b W 4 2 M i w 2 M X 0 m c X V v d D s s J n F 1 b 3 Q 7 U 2 V j d G l v b j E v R U N E T F B f U G 9 s b G F y Z F J o b y 1 0 Z X N 0 L 0 F 1 d G 9 S Z W 1 v d m V k Q 2 9 s d W 1 u c z E u e 0 N v b H V t b j Y z L D Y y f S Z x d W 9 0 O y w m c X V v d D t T Z W N 0 a W 9 u M S 9 F Q 0 R M U F 9 Q b 2 x s Y X J k U m h v L X R l c 3 Q v Q X V 0 b 1 J l b W 9 2 Z W R D b 2 x 1 b W 5 z M S 5 7 Q 2 9 s d W 1 u N j Q s N j N 9 J n F 1 b 3 Q 7 L C Z x d W 9 0 O 1 N l Y 3 R p b 2 4 x L 0 V D R E x Q X 1 B v b G x h c m R S a G 8 t d G V z d C 9 B d X R v U m V t b 3 Z l Z E N v b H V t b n M x L n t D b 2 x 1 b W 4 2 N S w 2 N H 0 m c X V v d D s s J n F 1 b 3 Q 7 U 2 V j d G l v b j E v R U N E T F B f U G 9 s b G F y Z F J o b y 1 0 Z X N 0 L 0 F 1 d G 9 S Z W 1 v d m V k Q 2 9 s d W 1 u c z E u e 0 N v b H V t b j Y 2 L D Y 1 f S Z x d W 9 0 O y w m c X V v d D t T Z W N 0 a W 9 u M S 9 F Q 0 R M U F 9 Q b 2 x s Y X J k U m h v L X R l c 3 Q v Q X V 0 b 1 J l b W 9 2 Z W R D b 2 x 1 b W 5 z M S 5 7 Q 2 9 s d W 1 u N j c s N j Z 9 J n F 1 b 3 Q 7 L C Z x d W 9 0 O 1 N l Y 3 R p b 2 4 x L 0 V D R E x Q X 1 B v b G x h c m R S a G 8 t d G V z d C 9 B d X R v U m V t b 3 Z l Z E N v b H V t b n M x L n t D b 2 x 1 b W 4 2 O C w 2 N 3 0 m c X V v d D s s J n F 1 b 3 Q 7 U 2 V j d G l v b j E v R U N E T F B f U G 9 s b G F y Z F J o b y 1 0 Z X N 0 L 0 F 1 d G 9 S Z W 1 v d m V k Q 2 9 s d W 1 u c z E u e 0 N v b H V t b j Y 5 L D Y 4 f S Z x d W 9 0 O y w m c X V v d D t T Z W N 0 a W 9 u M S 9 F Q 0 R M U F 9 Q b 2 x s Y X J k U m h v L X R l c 3 Q v Q X V 0 b 1 J l b W 9 2 Z W R D b 2 x 1 b W 5 z M S 5 7 Q 2 9 s d W 1 u N z A s N j l 9 J n F 1 b 3 Q 7 L C Z x d W 9 0 O 1 N l Y 3 R p b 2 4 x L 0 V D R E x Q X 1 B v b G x h c m R S a G 8 t d G V z d C 9 B d X R v U m V t b 3 Z l Z E N v b H V t b n M x L n t D b 2 x 1 b W 4 3 M S w 3 M H 0 m c X V v d D s s J n F 1 b 3 Q 7 U 2 V j d G l v b j E v R U N E T F B f U G 9 s b G F y Z F J o b y 1 0 Z X N 0 L 0 F 1 d G 9 S Z W 1 v d m V k Q 2 9 s d W 1 u c z E u e 0 N v b H V t b j c y L D c x f S Z x d W 9 0 O y w m c X V v d D t T Z W N 0 a W 9 u M S 9 F Q 0 R M U F 9 Q b 2 x s Y X J k U m h v L X R l c 3 Q v Q X V 0 b 1 J l b W 9 2 Z W R D b 2 x 1 b W 5 z M S 5 7 Q 2 9 s d W 1 u N z M s N z J 9 J n F 1 b 3 Q 7 L C Z x d W 9 0 O 1 N l Y 3 R p b 2 4 x L 0 V D R E x Q X 1 B v b G x h c m R S a G 8 t d G V z d C 9 B d X R v U m V t b 3 Z l Z E N v b H V t b n M x L n t D b 2 x 1 b W 4 3 N C w 3 M 3 0 m c X V v d D s s J n F 1 b 3 Q 7 U 2 V j d G l v b j E v R U N E T F B f U G 9 s b G F y Z F J o b y 1 0 Z X N 0 L 0 F 1 d G 9 S Z W 1 v d m V k Q 2 9 s d W 1 u c z E u e 0 N v b H V t b j c 1 L D c 0 f S Z x d W 9 0 O y w m c X V v d D t T Z W N 0 a W 9 u M S 9 F Q 0 R M U F 9 Q b 2 x s Y X J k U m h v L X R l c 3 Q v Q X V 0 b 1 J l b W 9 2 Z W R D b 2 x 1 b W 5 z M S 5 7 Q 2 9 s d W 1 u N z Y s N z V 9 J n F 1 b 3 Q 7 L C Z x d W 9 0 O 1 N l Y 3 R p b 2 4 x L 0 V D R E x Q X 1 B v b G x h c m R S a G 8 t d G V z d C 9 B d X R v U m V t b 3 Z l Z E N v b H V t b n M x L n t D b 2 x 1 b W 4 3 N y w 3 N n 0 m c X V v d D s s J n F 1 b 3 Q 7 U 2 V j d G l v b j E v R U N E T F B f U G 9 s b G F y Z F J o b y 1 0 Z X N 0 L 0 F 1 d G 9 S Z W 1 v d m V k Q 2 9 s d W 1 u c z E u e 0 N v b H V t b j c 4 L D c 3 f S Z x d W 9 0 O y w m c X V v d D t T Z W N 0 a W 9 u M S 9 F Q 0 R M U F 9 Q b 2 x s Y X J k U m h v L X R l c 3 Q v Q X V 0 b 1 J l b W 9 2 Z W R D b 2 x 1 b W 5 z M S 5 7 Q 2 9 s d W 1 u N z k s N z h 9 J n F 1 b 3 Q 7 L C Z x d W 9 0 O 1 N l Y 3 R p b 2 4 x L 0 V D R E x Q X 1 B v b G x h c m R S a G 8 t d G V z d C 9 B d X R v U m V t b 3 Z l Z E N v b H V t b n M x L n t D b 2 x 1 b W 4 4 M C w 3 O X 0 m c X V v d D s s J n F 1 b 3 Q 7 U 2 V j d G l v b j E v R U N E T F B f U G 9 s b G F y Z F J o b y 1 0 Z X N 0 L 0 F 1 d G 9 S Z W 1 v d m V k Q 2 9 s d W 1 u c z E u e 0 N v b H V t b j g x L D g w f S Z x d W 9 0 O y w m c X V v d D t T Z W N 0 a W 9 u M S 9 F Q 0 R M U F 9 Q b 2 x s Y X J k U m h v L X R l c 3 Q v Q X V 0 b 1 J l b W 9 2 Z W R D b 2 x 1 b W 5 z M S 5 7 Q 2 9 s d W 1 u O D I s O D F 9 J n F 1 b 3 Q 7 L C Z x d W 9 0 O 1 N l Y 3 R p b 2 4 x L 0 V D R E x Q X 1 B v b G x h c m R S a G 8 t d G V z d C 9 B d X R v U m V t b 3 Z l Z E N v b H V t b n M x L n t D b 2 x 1 b W 4 4 M y w 4 M n 0 m c X V v d D s s J n F 1 b 3 Q 7 U 2 V j d G l v b j E v R U N E T F B f U G 9 s b G F y Z F J o b y 1 0 Z X N 0 L 0 F 1 d G 9 S Z W 1 v d m V k Q 2 9 s d W 1 u c z E u e 0 N v b H V t b j g 0 L D g z f S Z x d W 9 0 O y w m c X V v d D t T Z W N 0 a W 9 u M S 9 F Q 0 R M U F 9 Q b 2 x s Y X J k U m h v L X R l c 3 Q v Q X V 0 b 1 J l b W 9 2 Z W R D b 2 x 1 b W 5 z M S 5 7 Q 2 9 s d W 1 u O D U s O D R 9 J n F 1 b 3 Q 7 L C Z x d W 9 0 O 1 N l Y 3 R p b 2 4 x L 0 V D R E x Q X 1 B v b G x h c m R S a G 8 t d G V z d C 9 B d X R v U m V t b 3 Z l Z E N v b H V t b n M x L n t D b 2 x 1 b W 4 4 N i w 4 N X 0 m c X V v d D s s J n F 1 b 3 Q 7 U 2 V j d G l v b j E v R U N E T F B f U G 9 s b G F y Z F J o b y 1 0 Z X N 0 L 0 F 1 d G 9 S Z W 1 v d m V k Q 2 9 s d W 1 u c z E u e 0 N v b H V t b j g 3 L D g 2 f S Z x d W 9 0 O y w m c X V v d D t T Z W N 0 a W 9 u M S 9 F Q 0 R M U F 9 Q b 2 x s Y X J k U m h v L X R l c 3 Q v Q X V 0 b 1 J l b W 9 2 Z W R D b 2 x 1 b W 5 z M S 5 7 Q 2 9 s d W 1 u O D g s O D d 9 J n F 1 b 3 Q 7 L C Z x d W 9 0 O 1 N l Y 3 R p b 2 4 x L 0 V D R E x Q X 1 B v b G x h c m R S a G 8 t d G V z d C 9 B d X R v U m V t b 3 Z l Z E N v b H V t b n M x L n t D b 2 x 1 b W 4 4 O S w 4 O H 0 m c X V v d D s s J n F 1 b 3 Q 7 U 2 V j d G l v b j E v R U N E T F B f U G 9 s b G F y Z F J o b y 1 0 Z X N 0 L 0 F 1 d G 9 S Z W 1 v d m V k Q 2 9 s d W 1 u c z E u e 0 N v b H V t b j k w L D g 5 f S Z x d W 9 0 O y w m c X V v d D t T Z W N 0 a W 9 u M S 9 F Q 0 R M U F 9 Q b 2 x s Y X J k U m h v L X R l c 3 Q v Q X V 0 b 1 J l b W 9 2 Z W R D b 2 x 1 b W 5 z M S 5 7 Q 2 9 s d W 1 u O T E s O T B 9 J n F 1 b 3 Q 7 L C Z x d W 9 0 O 1 N l Y 3 R p b 2 4 x L 0 V D R E x Q X 1 B v b G x h c m R S a G 8 t d G V z d C 9 B d X R v U m V t b 3 Z l Z E N v b H V t b n M x L n t D b 2 x 1 b W 4 5 M i w 5 M X 0 m c X V v d D s s J n F 1 b 3 Q 7 U 2 V j d G l v b j E v R U N E T F B f U G 9 s b G F y Z F J o b y 1 0 Z X N 0 L 0 F 1 d G 9 S Z W 1 v d m V k Q 2 9 s d W 1 u c z E u e 0 N v b H V t b j k z L D k y f S Z x d W 9 0 O y w m c X V v d D t T Z W N 0 a W 9 u M S 9 F Q 0 R M U F 9 Q b 2 x s Y X J k U m h v L X R l c 3 Q v Q X V 0 b 1 J l b W 9 2 Z W R D b 2 x 1 b W 5 z M S 5 7 Q 2 9 s d W 1 u O T Q s O T N 9 J n F 1 b 3 Q 7 L C Z x d W 9 0 O 1 N l Y 3 R p b 2 4 x L 0 V D R E x Q X 1 B v b G x h c m R S a G 8 t d G V z d C 9 B d X R v U m V t b 3 Z l Z E N v b H V t b n M x L n t D b 2 x 1 b W 4 5 N S w 5 N H 0 m c X V v d D s s J n F 1 b 3 Q 7 U 2 V j d G l v b j E v R U N E T F B f U G 9 s b G F y Z F J o b y 1 0 Z X N 0 L 0 F 1 d G 9 S Z W 1 v d m V k Q 2 9 s d W 1 u c z E u e 0 N v b H V t b j k 2 L D k 1 f S Z x d W 9 0 O y w m c X V v d D t T Z W N 0 a W 9 u M S 9 F Q 0 R M U F 9 Q b 2 x s Y X J k U m h v L X R l c 3 Q v Q X V 0 b 1 J l b W 9 2 Z W R D b 2 x 1 b W 5 z M S 5 7 Q 2 9 s d W 1 u O T c s O T Z 9 J n F 1 b 3 Q 7 L C Z x d W 9 0 O 1 N l Y 3 R p b 2 4 x L 0 V D R E x Q X 1 B v b G x h c m R S a G 8 t d G V z d C 9 B d X R v U m V t b 3 Z l Z E N v b H V t b n M x L n t D b 2 x 1 b W 4 5 O C w 5 N 3 0 m c X V v d D s s J n F 1 b 3 Q 7 U 2 V j d G l v b j E v R U N E T F B f U G 9 s b G F y Z F J o b y 1 0 Z X N 0 L 0 F 1 d G 9 S Z W 1 v d m V k Q 2 9 s d W 1 u c z E u e 0 N v b H V t b j k 5 L D k 4 f S Z x d W 9 0 O y w m c X V v d D t T Z W N 0 a W 9 u M S 9 F Q 0 R M U F 9 Q b 2 x s Y X J k U m h v L X R l c 3 Q v Q X V 0 b 1 J l b W 9 2 Z W R D b 2 x 1 b W 5 z M S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0 V D R E x Q X 1 B v b G x h c m R S a G 8 t d G V z d C 9 B d X R v U m V t b 3 Z l Z E N v b H V t b n M x L n t D b 2 x 1 b W 4 x L D B 9 J n F 1 b 3 Q 7 L C Z x d W 9 0 O 1 N l Y 3 R p b 2 4 x L 0 V D R E x Q X 1 B v b G x h c m R S a G 8 t d G V z d C 9 B d X R v U m V t b 3 Z l Z E N v b H V t b n M x L n t D b 2 x 1 b W 4 y L D F 9 J n F 1 b 3 Q 7 L C Z x d W 9 0 O 1 N l Y 3 R p b 2 4 x L 0 V D R E x Q X 1 B v b G x h c m R S a G 8 t d G V z d C 9 B d X R v U m V t b 3 Z l Z E N v b H V t b n M x L n t D b 2 x 1 b W 4 z L D J 9 J n F 1 b 3 Q 7 L C Z x d W 9 0 O 1 N l Y 3 R p b 2 4 x L 0 V D R E x Q X 1 B v b G x h c m R S a G 8 t d G V z d C 9 B d X R v U m V t b 3 Z l Z E N v b H V t b n M x L n t D b 2 x 1 b W 4 0 L D N 9 J n F 1 b 3 Q 7 L C Z x d W 9 0 O 1 N l Y 3 R p b 2 4 x L 0 V D R E x Q X 1 B v b G x h c m R S a G 8 t d G V z d C 9 B d X R v U m V t b 3 Z l Z E N v b H V t b n M x L n t D b 2 x 1 b W 4 1 L D R 9 J n F 1 b 3 Q 7 L C Z x d W 9 0 O 1 N l Y 3 R p b 2 4 x L 0 V D R E x Q X 1 B v b G x h c m R S a G 8 t d G V z d C 9 B d X R v U m V t b 3 Z l Z E N v b H V t b n M x L n t D b 2 x 1 b W 4 2 L D V 9 J n F 1 b 3 Q 7 L C Z x d W 9 0 O 1 N l Y 3 R p b 2 4 x L 0 V D R E x Q X 1 B v b G x h c m R S a G 8 t d G V z d C 9 B d X R v U m V t b 3 Z l Z E N v b H V t b n M x L n t D b 2 x 1 b W 4 3 L D Z 9 J n F 1 b 3 Q 7 L C Z x d W 9 0 O 1 N l Y 3 R p b 2 4 x L 0 V D R E x Q X 1 B v b G x h c m R S a G 8 t d G V z d C 9 B d X R v U m V t b 3 Z l Z E N v b H V t b n M x L n t D b 2 x 1 b W 4 4 L D d 9 J n F 1 b 3 Q 7 L C Z x d W 9 0 O 1 N l Y 3 R p b 2 4 x L 0 V D R E x Q X 1 B v b G x h c m R S a G 8 t d G V z d C 9 B d X R v U m V t b 3 Z l Z E N v b H V t b n M x L n t D b 2 x 1 b W 4 5 L D h 9 J n F 1 b 3 Q 7 L C Z x d W 9 0 O 1 N l Y 3 R p b 2 4 x L 0 V D R E x Q X 1 B v b G x h c m R S a G 8 t d G V z d C 9 B d X R v U m V t b 3 Z l Z E N v b H V t b n M x L n t D b 2 x 1 b W 4 x M C w 5 f S Z x d W 9 0 O y w m c X V v d D t T Z W N 0 a W 9 u M S 9 F Q 0 R M U F 9 Q b 2 x s Y X J k U m h v L X R l c 3 Q v Q X V 0 b 1 J l b W 9 2 Z W R D b 2 x 1 b W 5 z M S 5 7 Q 2 9 s d W 1 u M T E s M T B 9 J n F 1 b 3 Q 7 L C Z x d W 9 0 O 1 N l Y 3 R p b 2 4 x L 0 V D R E x Q X 1 B v b G x h c m R S a G 8 t d G V z d C 9 B d X R v U m V t b 3 Z l Z E N v b H V t b n M x L n t D b 2 x 1 b W 4 x M i w x M X 0 m c X V v d D s s J n F 1 b 3 Q 7 U 2 V j d G l v b j E v R U N E T F B f U G 9 s b G F y Z F J o b y 1 0 Z X N 0 L 0 F 1 d G 9 S Z W 1 v d m V k Q 2 9 s d W 1 u c z E u e 0 N v b H V t b j E z L D E y f S Z x d W 9 0 O y w m c X V v d D t T Z W N 0 a W 9 u M S 9 F Q 0 R M U F 9 Q b 2 x s Y X J k U m h v L X R l c 3 Q v Q X V 0 b 1 J l b W 9 2 Z W R D b 2 x 1 b W 5 z M S 5 7 Q 2 9 s d W 1 u M T Q s M T N 9 J n F 1 b 3 Q 7 L C Z x d W 9 0 O 1 N l Y 3 R p b 2 4 x L 0 V D R E x Q X 1 B v b G x h c m R S a G 8 t d G V z d C 9 B d X R v U m V t b 3 Z l Z E N v b H V t b n M x L n t D b 2 x 1 b W 4 x N S w x N H 0 m c X V v d D s s J n F 1 b 3 Q 7 U 2 V j d G l v b j E v R U N E T F B f U G 9 s b G F y Z F J o b y 1 0 Z X N 0 L 0 F 1 d G 9 S Z W 1 v d m V k Q 2 9 s d W 1 u c z E u e 0 N v b H V t b j E 2 L D E 1 f S Z x d W 9 0 O y w m c X V v d D t T Z W N 0 a W 9 u M S 9 F Q 0 R M U F 9 Q b 2 x s Y X J k U m h v L X R l c 3 Q v Q X V 0 b 1 J l b W 9 2 Z W R D b 2 x 1 b W 5 z M S 5 7 Q 2 9 s d W 1 u M T c s M T Z 9 J n F 1 b 3 Q 7 L C Z x d W 9 0 O 1 N l Y 3 R p b 2 4 x L 0 V D R E x Q X 1 B v b G x h c m R S a G 8 t d G V z d C 9 B d X R v U m V t b 3 Z l Z E N v b H V t b n M x L n t D b 2 x 1 b W 4 x O C w x N 3 0 m c X V v d D s s J n F 1 b 3 Q 7 U 2 V j d G l v b j E v R U N E T F B f U G 9 s b G F y Z F J o b y 1 0 Z X N 0 L 0 F 1 d G 9 S Z W 1 v d m V k Q 2 9 s d W 1 u c z E u e 0 N v b H V t b j E 5 L D E 4 f S Z x d W 9 0 O y w m c X V v d D t T Z W N 0 a W 9 u M S 9 F Q 0 R M U F 9 Q b 2 x s Y X J k U m h v L X R l c 3 Q v Q X V 0 b 1 J l b W 9 2 Z W R D b 2 x 1 b W 5 z M S 5 7 Q 2 9 s d W 1 u M j A s M T l 9 J n F 1 b 3 Q 7 L C Z x d W 9 0 O 1 N l Y 3 R p b 2 4 x L 0 V D R E x Q X 1 B v b G x h c m R S a G 8 t d G V z d C 9 B d X R v U m V t b 3 Z l Z E N v b H V t b n M x L n t D b 2 x 1 b W 4 y M S w y M H 0 m c X V v d D s s J n F 1 b 3 Q 7 U 2 V j d G l v b j E v R U N E T F B f U G 9 s b G F y Z F J o b y 1 0 Z X N 0 L 0 F 1 d G 9 S Z W 1 v d m V k Q 2 9 s d W 1 u c z E u e 0 N v b H V t b j I y L D I x f S Z x d W 9 0 O y w m c X V v d D t T Z W N 0 a W 9 u M S 9 F Q 0 R M U F 9 Q b 2 x s Y X J k U m h v L X R l c 3 Q v Q X V 0 b 1 J l b W 9 2 Z W R D b 2 x 1 b W 5 z M S 5 7 Q 2 9 s d W 1 u M j M s M j J 9 J n F 1 b 3 Q 7 L C Z x d W 9 0 O 1 N l Y 3 R p b 2 4 x L 0 V D R E x Q X 1 B v b G x h c m R S a G 8 t d G V z d C 9 B d X R v U m V t b 3 Z l Z E N v b H V t b n M x L n t D b 2 x 1 b W 4 y N C w y M 3 0 m c X V v d D s s J n F 1 b 3 Q 7 U 2 V j d G l v b j E v R U N E T F B f U G 9 s b G F y Z F J o b y 1 0 Z X N 0 L 0 F 1 d G 9 S Z W 1 v d m V k Q 2 9 s d W 1 u c z E u e 0 N v b H V t b j I 1 L D I 0 f S Z x d W 9 0 O y w m c X V v d D t T Z W N 0 a W 9 u M S 9 F Q 0 R M U F 9 Q b 2 x s Y X J k U m h v L X R l c 3 Q v Q X V 0 b 1 J l b W 9 2 Z W R D b 2 x 1 b W 5 z M S 5 7 Q 2 9 s d W 1 u M j Y s M j V 9 J n F 1 b 3 Q 7 L C Z x d W 9 0 O 1 N l Y 3 R p b 2 4 x L 0 V D R E x Q X 1 B v b G x h c m R S a G 8 t d G V z d C 9 B d X R v U m V t b 3 Z l Z E N v b H V t b n M x L n t D b 2 x 1 b W 4 y N y w y N n 0 m c X V v d D s s J n F 1 b 3 Q 7 U 2 V j d G l v b j E v R U N E T F B f U G 9 s b G F y Z F J o b y 1 0 Z X N 0 L 0 F 1 d G 9 S Z W 1 v d m V k Q 2 9 s d W 1 u c z E u e 0 N v b H V t b j I 4 L D I 3 f S Z x d W 9 0 O y w m c X V v d D t T Z W N 0 a W 9 u M S 9 F Q 0 R M U F 9 Q b 2 x s Y X J k U m h v L X R l c 3 Q v Q X V 0 b 1 J l b W 9 2 Z W R D b 2 x 1 b W 5 z M S 5 7 Q 2 9 s d W 1 u M j k s M j h 9 J n F 1 b 3 Q 7 L C Z x d W 9 0 O 1 N l Y 3 R p b 2 4 x L 0 V D R E x Q X 1 B v b G x h c m R S a G 8 t d G V z d C 9 B d X R v U m V t b 3 Z l Z E N v b H V t b n M x L n t D b 2 x 1 b W 4 z M C w y O X 0 m c X V v d D s s J n F 1 b 3 Q 7 U 2 V j d G l v b j E v R U N E T F B f U G 9 s b G F y Z F J o b y 1 0 Z X N 0 L 0 F 1 d G 9 S Z W 1 v d m V k Q 2 9 s d W 1 u c z E u e 0 N v b H V t b j M x L D M w f S Z x d W 9 0 O y w m c X V v d D t T Z W N 0 a W 9 u M S 9 F Q 0 R M U F 9 Q b 2 x s Y X J k U m h v L X R l c 3 Q v Q X V 0 b 1 J l b W 9 2 Z W R D b 2 x 1 b W 5 z M S 5 7 Q 2 9 s d W 1 u M z I s M z F 9 J n F 1 b 3 Q 7 L C Z x d W 9 0 O 1 N l Y 3 R p b 2 4 x L 0 V D R E x Q X 1 B v b G x h c m R S a G 8 t d G V z d C 9 B d X R v U m V t b 3 Z l Z E N v b H V t b n M x L n t D b 2 x 1 b W 4 z M y w z M n 0 m c X V v d D s s J n F 1 b 3 Q 7 U 2 V j d G l v b j E v R U N E T F B f U G 9 s b G F y Z F J o b y 1 0 Z X N 0 L 0 F 1 d G 9 S Z W 1 v d m V k Q 2 9 s d W 1 u c z E u e 0 N v b H V t b j M 0 L D M z f S Z x d W 9 0 O y w m c X V v d D t T Z W N 0 a W 9 u M S 9 F Q 0 R M U F 9 Q b 2 x s Y X J k U m h v L X R l c 3 Q v Q X V 0 b 1 J l b W 9 2 Z W R D b 2 x 1 b W 5 z M S 5 7 Q 2 9 s d W 1 u M z U s M z R 9 J n F 1 b 3 Q 7 L C Z x d W 9 0 O 1 N l Y 3 R p b 2 4 x L 0 V D R E x Q X 1 B v b G x h c m R S a G 8 t d G V z d C 9 B d X R v U m V t b 3 Z l Z E N v b H V t b n M x L n t D b 2 x 1 b W 4 z N i w z N X 0 m c X V v d D s s J n F 1 b 3 Q 7 U 2 V j d G l v b j E v R U N E T F B f U G 9 s b G F y Z F J o b y 1 0 Z X N 0 L 0 F 1 d G 9 S Z W 1 v d m V k Q 2 9 s d W 1 u c z E u e 0 N v b H V t b j M 3 L D M 2 f S Z x d W 9 0 O y w m c X V v d D t T Z W N 0 a W 9 u M S 9 F Q 0 R M U F 9 Q b 2 x s Y X J k U m h v L X R l c 3 Q v Q X V 0 b 1 J l b W 9 2 Z W R D b 2 x 1 b W 5 z M S 5 7 Q 2 9 s d W 1 u M z g s M z d 9 J n F 1 b 3 Q 7 L C Z x d W 9 0 O 1 N l Y 3 R p b 2 4 x L 0 V D R E x Q X 1 B v b G x h c m R S a G 8 t d G V z d C 9 B d X R v U m V t b 3 Z l Z E N v b H V t b n M x L n t D b 2 x 1 b W 4 z O S w z O H 0 m c X V v d D s s J n F 1 b 3 Q 7 U 2 V j d G l v b j E v R U N E T F B f U G 9 s b G F y Z F J o b y 1 0 Z X N 0 L 0 F 1 d G 9 S Z W 1 v d m V k Q 2 9 s d W 1 u c z E u e 0 N v b H V t b j Q w L D M 5 f S Z x d W 9 0 O y w m c X V v d D t T Z W N 0 a W 9 u M S 9 F Q 0 R M U F 9 Q b 2 x s Y X J k U m h v L X R l c 3 Q v Q X V 0 b 1 J l b W 9 2 Z W R D b 2 x 1 b W 5 z M S 5 7 Q 2 9 s d W 1 u N D E s N D B 9 J n F 1 b 3 Q 7 L C Z x d W 9 0 O 1 N l Y 3 R p b 2 4 x L 0 V D R E x Q X 1 B v b G x h c m R S a G 8 t d G V z d C 9 B d X R v U m V t b 3 Z l Z E N v b H V t b n M x L n t D b 2 x 1 b W 4 0 M i w 0 M X 0 m c X V v d D s s J n F 1 b 3 Q 7 U 2 V j d G l v b j E v R U N E T F B f U G 9 s b G F y Z F J o b y 1 0 Z X N 0 L 0 F 1 d G 9 S Z W 1 v d m V k Q 2 9 s d W 1 u c z E u e 0 N v b H V t b j Q z L D Q y f S Z x d W 9 0 O y w m c X V v d D t T Z W N 0 a W 9 u M S 9 F Q 0 R M U F 9 Q b 2 x s Y X J k U m h v L X R l c 3 Q v Q X V 0 b 1 J l b W 9 2 Z W R D b 2 x 1 b W 5 z M S 5 7 Q 2 9 s d W 1 u N D Q s N D N 9 J n F 1 b 3 Q 7 L C Z x d W 9 0 O 1 N l Y 3 R p b 2 4 x L 0 V D R E x Q X 1 B v b G x h c m R S a G 8 t d G V z d C 9 B d X R v U m V t b 3 Z l Z E N v b H V t b n M x L n t D b 2 x 1 b W 4 0 N S w 0 N H 0 m c X V v d D s s J n F 1 b 3 Q 7 U 2 V j d G l v b j E v R U N E T F B f U G 9 s b G F y Z F J o b y 1 0 Z X N 0 L 0 F 1 d G 9 S Z W 1 v d m V k Q 2 9 s d W 1 u c z E u e 0 N v b H V t b j Q 2 L D Q 1 f S Z x d W 9 0 O y w m c X V v d D t T Z W N 0 a W 9 u M S 9 F Q 0 R M U F 9 Q b 2 x s Y X J k U m h v L X R l c 3 Q v Q X V 0 b 1 J l b W 9 2 Z W R D b 2 x 1 b W 5 z M S 5 7 Q 2 9 s d W 1 u N D c s N D Z 9 J n F 1 b 3 Q 7 L C Z x d W 9 0 O 1 N l Y 3 R p b 2 4 x L 0 V D R E x Q X 1 B v b G x h c m R S a G 8 t d G V z d C 9 B d X R v U m V t b 3 Z l Z E N v b H V t b n M x L n t D b 2 x 1 b W 4 0 O C w 0 N 3 0 m c X V v d D s s J n F 1 b 3 Q 7 U 2 V j d G l v b j E v R U N E T F B f U G 9 s b G F y Z F J o b y 1 0 Z X N 0 L 0 F 1 d G 9 S Z W 1 v d m V k Q 2 9 s d W 1 u c z E u e 0 N v b H V t b j Q 5 L D Q 4 f S Z x d W 9 0 O y w m c X V v d D t T Z W N 0 a W 9 u M S 9 F Q 0 R M U F 9 Q b 2 x s Y X J k U m h v L X R l c 3 Q v Q X V 0 b 1 J l b W 9 2 Z W R D b 2 x 1 b W 5 z M S 5 7 Q 2 9 s d W 1 u N T A s N D l 9 J n F 1 b 3 Q 7 L C Z x d W 9 0 O 1 N l Y 3 R p b 2 4 x L 0 V D R E x Q X 1 B v b G x h c m R S a G 8 t d G V z d C 9 B d X R v U m V t b 3 Z l Z E N v b H V t b n M x L n t D b 2 x 1 b W 4 1 M S w 1 M H 0 m c X V v d D s s J n F 1 b 3 Q 7 U 2 V j d G l v b j E v R U N E T F B f U G 9 s b G F y Z F J o b y 1 0 Z X N 0 L 0 F 1 d G 9 S Z W 1 v d m V k Q 2 9 s d W 1 u c z E u e 0 N v b H V t b j U y L D U x f S Z x d W 9 0 O y w m c X V v d D t T Z W N 0 a W 9 u M S 9 F Q 0 R M U F 9 Q b 2 x s Y X J k U m h v L X R l c 3 Q v Q X V 0 b 1 J l b W 9 2 Z W R D b 2 x 1 b W 5 z M S 5 7 Q 2 9 s d W 1 u N T M s N T J 9 J n F 1 b 3 Q 7 L C Z x d W 9 0 O 1 N l Y 3 R p b 2 4 x L 0 V D R E x Q X 1 B v b G x h c m R S a G 8 t d G V z d C 9 B d X R v U m V t b 3 Z l Z E N v b H V t b n M x L n t D b 2 x 1 b W 4 1 N C w 1 M 3 0 m c X V v d D s s J n F 1 b 3 Q 7 U 2 V j d G l v b j E v R U N E T F B f U G 9 s b G F y Z F J o b y 1 0 Z X N 0 L 0 F 1 d G 9 S Z W 1 v d m V k Q 2 9 s d W 1 u c z E u e 0 N v b H V t b j U 1 L D U 0 f S Z x d W 9 0 O y w m c X V v d D t T Z W N 0 a W 9 u M S 9 F Q 0 R M U F 9 Q b 2 x s Y X J k U m h v L X R l c 3 Q v Q X V 0 b 1 J l b W 9 2 Z W R D b 2 x 1 b W 5 z M S 5 7 Q 2 9 s d W 1 u N T Y s N T V 9 J n F 1 b 3 Q 7 L C Z x d W 9 0 O 1 N l Y 3 R p b 2 4 x L 0 V D R E x Q X 1 B v b G x h c m R S a G 8 t d G V z d C 9 B d X R v U m V t b 3 Z l Z E N v b H V t b n M x L n t D b 2 x 1 b W 4 1 N y w 1 N n 0 m c X V v d D s s J n F 1 b 3 Q 7 U 2 V j d G l v b j E v R U N E T F B f U G 9 s b G F y Z F J o b y 1 0 Z X N 0 L 0 F 1 d G 9 S Z W 1 v d m V k Q 2 9 s d W 1 u c z E u e 0 N v b H V t b j U 4 L D U 3 f S Z x d W 9 0 O y w m c X V v d D t T Z W N 0 a W 9 u M S 9 F Q 0 R M U F 9 Q b 2 x s Y X J k U m h v L X R l c 3 Q v Q X V 0 b 1 J l b W 9 2 Z W R D b 2 x 1 b W 5 z M S 5 7 Q 2 9 s d W 1 u N T k s N T h 9 J n F 1 b 3 Q 7 L C Z x d W 9 0 O 1 N l Y 3 R p b 2 4 x L 0 V D R E x Q X 1 B v b G x h c m R S a G 8 t d G V z d C 9 B d X R v U m V t b 3 Z l Z E N v b H V t b n M x L n t D b 2 x 1 b W 4 2 M C w 1 O X 0 m c X V v d D s s J n F 1 b 3 Q 7 U 2 V j d G l v b j E v R U N E T F B f U G 9 s b G F y Z F J o b y 1 0 Z X N 0 L 0 F 1 d G 9 S Z W 1 v d m V k Q 2 9 s d W 1 u c z E u e 0 N v b H V t b j Y x L D Y w f S Z x d W 9 0 O y w m c X V v d D t T Z W N 0 a W 9 u M S 9 F Q 0 R M U F 9 Q b 2 x s Y X J k U m h v L X R l c 3 Q v Q X V 0 b 1 J l b W 9 2 Z W R D b 2 x 1 b W 5 z M S 5 7 Q 2 9 s d W 1 u N j I s N j F 9 J n F 1 b 3 Q 7 L C Z x d W 9 0 O 1 N l Y 3 R p b 2 4 x L 0 V D R E x Q X 1 B v b G x h c m R S a G 8 t d G V z d C 9 B d X R v U m V t b 3 Z l Z E N v b H V t b n M x L n t D b 2 x 1 b W 4 2 M y w 2 M n 0 m c X V v d D s s J n F 1 b 3 Q 7 U 2 V j d G l v b j E v R U N E T F B f U G 9 s b G F y Z F J o b y 1 0 Z X N 0 L 0 F 1 d G 9 S Z W 1 v d m V k Q 2 9 s d W 1 u c z E u e 0 N v b H V t b j Y 0 L D Y z f S Z x d W 9 0 O y w m c X V v d D t T Z W N 0 a W 9 u M S 9 F Q 0 R M U F 9 Q b 2 x s Y X J k U m h v L X R l c 3 Q v Q X V 0 b 1 J l b W 9 2 Z W R D b 2 x 1 b W 5 z M S 5 7 Q 2 9 s d W 1 u N j U s N j R 9 J n F 1 b 3 Q 7 L C Z x d W 9 0 O 1 N l Y 3 R p b 2 4 x L 0 V D R E x Q X 1 B v b G x h c m R S a G 8 t d G V z d C 9 B d X R v U m V t b 3 Z l Z E N v b H V t b n M x L n t D b 2 x 1 b W 4 2 N i w 2 N X 0 m c X V v d D s s J n F 1 b 3 Q 7 U 2 V j d G l v b j E v R U N E T F B f U G 9 s b G F y Z F J o b y 1 0 Z X N 0 L 0 F 1 d G 9 S Z W 1 v d m V k Q 2 9 s d W 1 u c z E u e 0 N v b H V t b j Y 3 L D Y 2 f S Z x d W 9 0 O y w m c X V v d D t T Z W N 0 a W 9 u M S 9 F Q 0 R M U F 9 Q b 2 x s Y X J k U m h v L X R l c 3 Q v Q X V 0 b 1 J l b W 9 2 Z W R D b 2 x 1 b W 5 z M S 5 7 Q 2 9 s d W 1 u N j g s N j d 9 J n F 1 b 3 Q 7 L C Z x d W 9 0 O 1 N l Y 3 R p b 2 4 x L 0 V D R E x Q X 1 B v b G x h c m R S a G 8 t d G V z d C 9 B d X R v U m V t b 3 Z l Z E N v b H V t b n M x L n t D b 2 x 1 b W 4 2 O S w 2 O H 0 m c X V v d D s s J n F 1 b 3 Q 7 U 2 V j d G l v b j E v R U N E T F B f U G 9 s b G F y Z F J o b y 1 0 Z X N 0 L 0 F 1 d G 9 S Z W 1 v d m V k Q 2 9 s d W 1 u c z E u e 0 N v b H V t b j c w L D Y 5 f S Z x d W 9 0 O y w m c X V v d D t T Z W N 0 a W 9 u M S 9 F Q 0 R M U F 9 Q b 2 x s Y X J k U m h v L X R l c 3 Q v Q X V 0 b 1 J l b W 9 2 Z W R D b 2 x 1 b W 5 z M S 5 7 Q 2 9 s d W 1 u N z E s N z B 9 J n F 1 b 3 Q 7 L C Z x d W 9 0 O 1 N l Y 3 R p b 2 4 x L 0 V D R E x Q X 1 B v b G x h c m R S a G 8 t d G V z d C 9 B d X R v U m V t b 3 Z l Z E N v b H V t b n M x L n t D b 2 x 1 b W 4 3 M i w 3 M X 0 m c X V v d D s s J n F 1 b 3 Q 7 U 2 V j d G l v b j E v R U N E T F B f U G 9 s b G F y Z F J o b y 1 0 Z X N 0 L 0 F 1 d G 9 S Z W 1 v d m V k Q 2 9 s d W 1 u c z E u e 0 N v b H V t b j c z L D c y f S Z x d W 9 0 O y w m c X V v d D t T Z W N 0 a W 9 u M S 9 F Q 0 R M U F 9 Q b 2 x s Y X J k U m h v L X R l c 3 Q v Q X V 0 b 1 J l b W 9 2 Z W R D b 2 x 1 b W 5 z M S 5 7 Q 2 9 s d W 1 u N z Q s N z N 9 J n F 1 b 3 Q 7 L C Z x d W 9 0 O 1 N l Y 3 R p b 2 4 x L 0 V D R E x Q X 1 B v b G x h c m R S a G 8 t d G V z d C 9 B d X R v U m V t b 3 Z l Z E N v b H V t b n M x L n t D b 2 x 1 b W 4 3 N S w 3 N H 0 m c X V v d D s s J n F 1 b 3 Q 7 U 2 V j d G l v b j E v R U N E T F B f U G 9 s b G F y Z F J o b y 1 0 Z X N 0 L 0 F 1 d G 9 S Z W 1 v d m V k Q 2 9 s d W 1 u c z E u e 0 N v b H V t b j c 2 L D c 1 f S Z x d W 9 0 O y w m c X V v d D t T Z W N 0 a W 9 u M S 9 F Q 0 R M U F 9 Q b 2 x s Y X J k U m h v L X R l c 3 Q v Q X V 0 b 1 J l b W 9 2 Z W R D b 2 x 1 b W 5 z M S 5 7 Q 2 9 s d W 1 u N z c s N z Z 9 J n F 1 b 3 Q 7 L C Z x d W 9 0 O 1 N l Y 3 R p b 2 4 x L 0 V D R E x Q X 1 B v b G x h c m R S a G 8 t d G V z d C 9 B d X R v U m V t b 3 Z l Z E N v b H V t b n M x L n t D b 2 x 1 b W 4 3 O C w 3 N 3 0 m c X V v d D s s J n F 1 b 3 Q 7 U 2 V j d G l v b j E v R U N E T F B f U G 9 s b G F y Z F J o b y 1 0 Z X N 0 L 0 F 1 d G 9 S Z W 1 v d m V k Q 2 9 s d W 1 u c z E u e 0 N v b H V t b j c 5 L D c 4 f S Z x d W 9 0 O y w m c X V v d D t T Z W N 0 a W 9 u M S 9 F Q 0 R M U F 9 Q b 2 x s Y X J k U m h v L X R l c 3 Q v Q X V 0 b 1 J l b W 9 2 Z W R D b 2 x 1 b W 5 z M S 5 7 Q 2 9 s d W 1 u O D A s N z l 9 J n F 1 b 3 Q 7 L C Z x d W 9 0 O 1 N l Y 3 R p b 2 4 x L 0 V D R E x Q X 1 B v b G x h c m R S a G 8 t d G V z d C 9 B d X R v U m V t b 3 Z l Z E N v b H V t b n M x L n t D b 2 x 1 b W 4 4 M S w 4 M H 0 m c X V v d D s s J n F 1 b 3 Q 7 U 2 V j d G l v b j E v R U N E T F B f U G 9 s b G F y Z F J o b y 1 0 Z X N 0 L 0 F 1 d G 9 S Z W 1 v d m V k Q 2 9 s d W 1 u c z E u e 0 N v b H V t b j g y L D g x f S Z x d W 9 0 O y w m c X V v d D t T Z W N 0 a W 9 u M S 9 F Q 0 R M U F 9 Q b 2 x s Y X J k U m h v L X R l c 3 Q v Q X V 0 b 1 J l b W 9 2 Z W R D b 2 x 1 b W 5 z M S 5 7 Q 2 9 s d W 1 u O D M s O D J 9 J n F 1 b 3 Q 7 L C Z x d W 9 0 O 1 N l Y 3 R p b 2 4 x L 0 V D R E x Q X 1 B v b G x h c m R S a G 8 t d G V z d C 9 B d X R v U m V t b 3 Z l Z E N v b H V t b n M x L n t D b 2 x 1 b W 4 4 N C w 4 M 3 0 m c X V v d D s s J n F 1 b 3 Q 7 U 2 V j d G l v b j E v R U N E T F B f U G 9 s b G F y Z F J o b y 1 0 Z X N 0 L 0 F 1 d G 9 S Z W 1 v d m V k Q 2 9 s d W 1 u c z E u e 0 N v b H V t b j g 1 L D g 0 f S Z x d W 9 0 O y w m c X V v d D t T Z W N 0 a W 9 u M S 9 F Q 0 R M U F 9 Q b 2 x s Y X J k U m h v L X R l c 3 Q v Q X V 0 b 1 J l b W 9 2 Z W R D b 2 x 1 b W 5 z M S 5 7 Q 2 9 s d W 1 u O D Y s O D V 9 J n F 1 b 3 Q 7 L C Z x d W 9 0 O 1 N l Y 3 R p b 2 4 x L 0 V D R E x Q X 1 B v b G x h c m R S a G 8 t d G V z d C 9 B d X R v U m V t b 3 Z l Z E N v b H V t b n M x L n t D b 2 x 1 b W 4 4 N y w 4 N n 0 m c X V v d D s s J n F 1 b 3 Q 7 U 2 V j d G l v b j E v R U N E T F B f U G 9 s b G F y Z F J o b y 1 0 Z X N 0 L 0 F 1 d G 9 S Z W 1 v d m V k Q 2 9 s d W 1 u c z E u e 0 N v b H V t b j g 4 L D g 3 f S Z x d W 9 0 O y w m c X V v d D t T Z W N 0 a W 9 u M S 9 F Q 0 R M U F 9 Q b 2 x s Y X J k U m h v L X R l c 3 Q v Q X V 0 b 1 J l b W 9 2 Z W R D b 2 x 1 b W 5 z M S 5 7 Q 2 9 s d W 1 u O D k s O D h 9 J n F 1 b 3 Q 7 L C Z x d W 9 0 O 1 N l Y 3 R p b 2 4 x L 0 V D R E x Q X 1 B v b G x h c m R S a G 8 t d G V z d C 9 B d X R v U m V t b 3 Z l Z E N v b H V t b n M x L n t D b 2 x 1 b W 4 5 M C w 4 O X 0 m c X V v d D s s J n F 1 b 3 Q 7 U 2 V j d G l v b j E v R U N E T F B f U G 9 s b G F y Z F J o b y 1 0 Z X N 0 L 0 F 1 d G 9 S Z W 1 v d m V k Q 2 9 s d W 1 u c z E u e 0 N v b H V t b j k x L D k w f S Z x d W 9 0 O y w m c X V v d D t T Z W N 0 a W 9 u M S 9 F Q 0 R M U F 9 Q b 2 x s Y X J k U m h v L X R l c 3 Q v Q X V 0 b 1 J l b W 9 2 Z W R D b 2 x 1 b W 5 z M S 5 7 Q 2 9 s d W 1 u O T I s O T F 9 J n F 1 b 3 Q 7 L C Z x d W 9 0 O 1 N l Y 3 R p b 2 4 x L 0 V D R E x Q X 1 B v b G x h c m R S a G 8 t d G V z d C 9 B d X R v U m V t b 3 Z l Z E N v b H V t b n M x L n t D b 2 x 1 b W 4 5 M y w 5 M n 0 m c X V v d D s s J n F 1 b 3 Q 7 U 2 V j d G l v b j E v R U N E T F B f U G 9 s b G F y Z F J o b y 1 0 Z X N 0 L 0 F 1 d G 9 S Z W 1 v d m V k Q 2 9 s d W 1 u c z E u e 0 N v b H V t b j k 0 L D k z f S Z x d W 9 0 O y w m c X V v d D t T Z W N 0 a W 9 u M S 9 F Q 0 R M U F 9 Q b 2 x s Y X J k U m h v L X R l c 3 Q v Q X V 0 b 1 J l b W 9 2 Z W R D b 2 x 1 b W 5 z M S 5 7 Q 2 9 s d W 1 u O T U s O T R 9 J n F 1 b 3 Q 7 L C Z x d W 9 0 O 1 N l Y 3 R p b 2 4 x L 0 V D R E x Q X 1 B v b G x h c m R S a G 8 t d G V z d C 9 B d X R v U m V t b 3 Z l Z E N v b H V t b n M x L n t D b 2 x 1 b W 4 5 N i w 5 N X 0 m c X V v d D s s J n F 1 b 3 Q 7 U 2 V j d G l v b j E v R U N E T F B f U G 9 s b G F y Z F J o b y 1 0 Z X N 0 L 0 F 1 d G 9 S Z W 1 v d m V k Q 2 9 s d W 1 u c z E u e 0 N v b H V t b j k 3 L D k 2 f S Z x d W 9 0 O y w m c X V v d D t T Z W N 0 a W 9 u M S 9 F Q 0 R M U F 9 Q b 2 x s Y X J k U m h v L X R l c 3 Q v Q X V 0 b 1 J l b W 9 2 Z W R D b 2 x 1 b W 5 z M S 5 7 Q 2 9 s d W 1 u O T g s O T d 9 J n F 1 b 3 Q 7 L C Z x d W 9 0 O 1 N l Y 3 R p b 2 4 x L 0 V D R E x Q X 1 B v b G x h c m R S a G 8 t d G V z d C 9 B d X R v U m V t b 3 Z l Z E N v b H V t b n M x L n t D b 2 x 1 b W 4 5 O S w 5 O H 0 m c X V v d D s s J n F 1 b 3 Q 7 U 2 V j d G l v b j E v R U N E T F B f U G 9 s b G F y Z F J o b y 1 0 Z X N 0 L 0 F 1 d G 9 S Z W 1 v d m V k Q 2 9 s d W 1 u c z E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D R E x Q X 1 B v b G x h c m R S a G 8 t d G V z d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x Q X 1 B v b G x h c m R S a G 8 t d G V z d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M U F 9 C U 0 d T L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I y M G U x Z S 0 z M G R i L T R i M D Q t O G M 4 N C 1 m M D Q 0 Y 2 Y z N j h h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N E T F B f Q l N H U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Q 6 M T Q 6 N D g u M z k 2 N z M 1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T F B f Q l N H U y 1 0 Z X N 0 L 0 F 1 d G 9 S Z W 1 v d m V k Q 2 9 s d W 1 u c z E u e 0 N v b H V t b j E s M H 0 m c X V v d D s s J n F 1 b 3 Q 7 U 2 V j d G l v b j E v R U N E T F B f Q l N H U y 1 0 Z X N 0 L 0 F 1 d G 9 S Z W 1 v d m V k Q 2 9 s d W 1 u c z E u e 0 N v b H V t b j I s M X 0 m c X V v d D s s J n F 1 b 3 Q 7 U 2 V j d G l v b j E v R U N E T F B f Q l N H U y 1 0 Z X N 0 L 0 F 1 d G 9 S Z W 1 v d m V k Q 2 9 s d W 1 u c z E u e 0 N v b H V t b j M s M n 0 m c X V v d D s s J n F 1 b 3 Q 7 U 2 V j d G l v b j E v R U N E T F B f Q l N H U y 1 0 Z X N 0 L 0 F 1 d G 9 S Z W 1 v d m V k Q 2 9 s d W 1 u c z E u e 0 N v b H V t b j Q s M 3 0 m c X V v d D s s J n F 1 b 3 Q 7 U 2 V j d G l v b j E v R U N E T F B f Q l N H U y 1 0 Z X N 0 L 0 F 1 d G 9 S Z W 1 v d m V k Q 2 9 s d W 1 u c z E u e 0 N v b H V t b j U s N H 0 m c X V v d D s s J n F 1 b 3 Q 7 U 2 V j d G l v b j E v R U N E T F B f Q l N H U y 1 0 Z X N 0 L 0 F 1 d G 9 S Z W 1 v d m V k Q 2 9 s d W 1 u c z E u e 0 N v b H V t b j Y s N X 0 m c X V v d D s s J n F 1 b 3 Q 7 U 2 V j d G l v b j E v R U N E T F B f Q l N H U y 1 0 Z X N 0 L 0 F 1 d G 9 S Z W 1 v d m V k Q 2 9 s d W 1 u c z E u e 0 N v b H V t b j c s N n 0 m c X V v d D s s J n F 1 b 3 Q 7 U 2 V j d G l v b j E v R U N E T F B f Q l N H U y 1 0 Z X N 0 L 0 F 1 d G 9 S Z W 1 v d m V k Q 2 9 s d W 1 u c z E u e 0 N v b H V t b j g s N 3 0 m c X V v d D s s J n F 1 b 3 Q 7 U 2 V j d G l v b j E v R U N E T F B f Q l N H U y 1 0 Z X N 0 L 0 F 1 d G 9 S Z W 1 v d m V k Q 2 9 s d W 1 u c z E u e 0 N v b H V t b j k s O H 0 m c X V v d D s s J n F 1 b 3 Q 7 U 2 V j d G l v b j E v R U N E T F B f Q l N H U y 1 0 Z X N 0 L 0 F 1 d G 9 S Z W 1 v d m V k Q 2 9 s d W 1 u c z E u e 0 N v b H V t b j E w L D l 9 J n F 1 b 3 Q 7 L C Z x d W 9 0 O 1 N l Y 3 R p b 2 4 x L 0 V D R E x Q X 0 J T R 1 M t d G V z d C 9 B d X R v U m V t b 3 Z l Z E N v b H V t b n M x L n t D b 2 x 1 b W 4 x M S w x M H 0 m c X V v d D s s J n F 1 b 3 Q 7 U 2 V j d G l v b j E v R U N E T F B f Q l N H U y 1 0 Z X N 0 L 0 F 1 d G 9 S Z W 1 v d m V k Q 2 9 s d W 1 u c z E u e 0 N v b H V t b j E y L D E x f S Z x d W 9 0 O y w m c X V v d D t T Z W N 0 a W 9 u M S 9 F Q 0 R M U F 9 C U 0 d T L X R l c 3 Q v Q X V 0 b 1 J l b W 9 2 Z W R D b 2 x 1 b W 5 z M S 5 7 Q 2 9 s d W 1 u M T M s M T J 9 J n F 1 b 3 Q 7 L C Z x d W 9 0 O 1 N l Y 3 R p b 2 4 x L 0 V D R E x Q X 0 J T R 1 M t d G V z d C 9 B d X R v U m V t b 3 Z l Z E N v b H V t b n M x L n t D b 2 x 1 b W 4 x N C w x M 3 0 m c X V v d D s s J n F 1 b 3 Q 7 U 2 V j d G l v b j E v R U N E T F B f Q l N H U y 1 0 Z X N 0 L 0 F 1 d G 9 S Z W 1 v d m V k Q 2 9 s d W 1 u c z E u e 0 N v b H V t b j E 1 L D E 0 f S Z x d W 9 0 O y w m c X V v d D t T Z W N 0 a W 9 u M S 9 F Q 0 R M U F 9 C U 0 d T L X R l c 3 Q v Q X V 0 b 1 J l b W 9 2 Z W R D b 2 x 1 b W 5 z M S 5 7 Q 2 9 s d W 1 u M T Y s M T V 9 J n F 1 b 3 Q 7 L C Z x d W 9 0 O 1 N l Y 3 R p b 2 4 x L 0 V D R E x Q X 0 J T R 1 M t d G V z d C 9 B d X R v U m V t b 3 Z l Z E N v b H V t b n M x L n t D b 2 x 1 b W 4 x N y w x N n 0 m c X V v d D s s J n F 1 b 3 Q 7 U 2 V j d G l v b j E v R U N E T F B f Q l N H U y 1 0 Z X N 0 L 0 F 1 d G 9 S Z W 1 v d m V k Q 2 9 s d W 1 u c z E u e 0 N v b H V t b j E 4 L D E 3 f S Z x d W 9 0 O y w m c X V v d D t T Z W N 0 a W 9 u M S 9 F Q 0 R M U F 9 C U 0 d T L X R l c 3 Q v Q X V 0 b 1 J l b W 9 2 Z W R D b 2 x 1 b W 5 z M S 5 7 Q 2 9 s d W 1 u M T k s M T h 9 J n F 1 b 3 Q 7 L C Z x d W 9 0 O 1 N l Y 3 R p b 2 4 x L 0 V D R E x Q X 0 J T R 1 M t d G V z d C 9 B d X R v U m V t b 3 Z l Z E N v b H V t b n M x L n t D b 2 x 1 b W 4 y M C w x O X 0 m c X V v d D s s J n F 1 b 3 Q 7 U 2 V j d G l v b j E v R U N E T F B f Q l N H U y 1 0 Z X N 0 L 0 F 1 d G 9 S Z W 1 v d m V k Q 2 9 s d W 1 u c z E u e 0 N v b H V t b j I x L D I w f S Z x d W 9 0 O y w m c X V v d D t T Z W N 0 a W 9 u M S 9 F Q 0 R M U F 9 C U 0 d T L X R l c 3 Q v Q X V 0 b 1 J l b W 9 2 Z W R D b 2 x 1 b W 5 z M S 5 7 Q 2 9 s d W 1 u M j I s M j F 9 J n F 1 b 3 Q 7 L C Z x d W 9 0 O 1 N l Y 3 R p b 2 4 x L 0 V D R E x Q X 0 J T R 1 M t d G V z d C 9 B d X R v U m V t b 3 Z l Z E N v b H V t b n M x L n t D b 2 x 1 b W 4 y M y w y M n 0 m c X V v d D s s J n F 1 b 3 Q 7 U 2 V j d G l v b j E v R U N E T F B f Q l N H U y 1 0 Z X N 0 L 0 F 1 d G 9 S Z W 1 v d m V k Q 2 9 s d W 1 u c z E u e 0 N v b H V t b j I 0 L D I z f S Z x d W 9 0 O y w m c X V v d D t T Z W N 0 a W 9 u M S 9 F Q 0 R M U F 9 C U 0 d T L X R l c 3 Q v Q X V 0 b 1 J l b W 9 2 Z W R D b 2 x 1 b W 5 z M S 5 7 Q 2 9 s d W 1 u M j U s M j R 9 J n F 1 b 3 Q 7 L C Z x d W 9 0 O 1 N l Y 3 R p b 2 4 x L 0 V D R E x Q X 0 J T R 1 M t d G V z d C 9 B d X R v U m V t b 3 Z l Z E N v b H V t b n M x L n t D b 2 x 1 b W 4 y N i w y N X 0 m c X V v d D s s J n F 1 b 3 Q 7 U 2 V j d G l v b j E v R U N E T F B f Q l N H U y 1 0 Z X N 0 L 0 F 1 d G 9 S Z W 1 v d m V k Q 2 9 s d W 1 u c z E u e 0 N v b H V t b j I 3 L D I 2 f S Z x d W 9 0 O y w m c X V v d D t T Z W N 0 a W 9 u M S 9 F Q 0 R M U F 9 C U 0 d T L X R l c 3 Q v Q X V 0 b 1 J l b W 9 2 Z W R D b 2 x 1 b W 5 z M S 5 7 Q 2 9 s d W 1 u M j g s M j d 9 J n F 1 b 3 Q 7 L C Z x d W 9 0 O 1 N l Y 3 R p b 2 4 x L 0 V D R E x Q X 0 J T R 1 M t d G V z d C 9 B d X R v U m V t b 3 Z l Z E N v b H V t b n M x L n t D b 2 x 1 b W 4 y O S w y O H 0 m c X V v d D s s J n F 1 b 3 Q 7 U 2 V j d G l v b j E v R U N E T F B f Q l N H U y 1 0 Z X N 0 L 0 F 1 d G 9 S Z W 1 v d m V k Q 2 9 s d W 1 u c z E u e 0 N v b H V t b j M w L D I 5 f S Z x d W 9 0 O y w m c X V v d D t T Z W N 0 a W 9 u M S 9 F Q 0 R M U F 9 C U 0 d T L X R l c 3 Q v Q X V 0 b 1 J l b W 9 2 Z W R D b 2 x 1 b W 5 z M S 5 7 Q 2 9 s d W 1 u M z E s M z B 9 J n F 1 b 3 Q 7 L C Z x d W 9 0 O 1 N l Y 3 R p b 2 4 x L 0 V D R E x Q X 0 J T R 1 M t d G V z d C 9 B d X R v U m V t b 3 Z l Z E N v b H V t b n M x L n t D b 2 x 1 b W 4 z M i w z M X 0 m c X V v d D s s J n F 1 b 3 Q 7 U 2 V j d G l v b j E v R U N E T F B f Q l N H U y 1 0 Z X N 0 L 0 F 1 d G 9 S Z W 1 v d m V k Q 2 9 s d W 1 u c z E u e 0 N v b H V t b j M z L D M y f S Z x d W 9 0 O y w m c X V v d D t T Z W N 0 a W 9 u M S 9 F Q 0 R M U F 9 C U 0 d T L X R l c 3 Q v Q X V 0 b 1 J l b W 9 2 Z W R D b 2 x 1 b W 5 z M S 5 7 Q 2 9 s d W 1 u M z Q s M z N 9 J n F 1 b 3 Q 7 L C Z x d W 9 0 O 1 N l Y 3 R p b 2 4 x L 0 V D R E x Q X 0 J T R 1 M t d G V z d C 9 B d X R v U m V t b 3 Z l Z E N v b H V t b n M x L n t D b 2 x 1 b W 4 z N S w z N H 0 m c X V v d D s s J n F 1 b 3 Q 7 U 2 V j d G l v b j E v R U N E T F B f Q l N H U y 1 0 Z X N 0 L 0 F 1 d G 9 S Z W 1 v d m V k Q 2 9 s d W 1 u c z E u e 0 N v b H V t b j M 2 L D M 1 f S Z x d W 9 0 O y w m c X V v d D t T Z W N 0 a W 9 u M S 9 F Q 0 R M U F 9 C U 0 d T L X R l c 3 Q v Q X V 0 b 1 J l b W 9 2 Z W R D b 2 x 1 b W 5 z M S 5 7 Q 2 9 s d W 1 u M z c s M z Z 9 J n F 1 b 3 Q 7 L C Z x d W 9 0 O 1 N l Y 3 R p b 2 4 x L 0 V D R E x Q X 0 J T R 1 M t d G V z d C 9 B d X R v U m V t b 3 Z l Z E N v b H V t b n M x L n t D b 2 x 1 b W 4 z O C w z N 3 0 m c X V v d D s s J n F 1 b 3 Q 7 U 2 V j d G l v b j E v R U N E T F B f Q l N H U y 1 0 Z X N 0 L 0 F 1 d G 9 S Z W 1 v d m V k Q 2 9 s d W 1 u c z E u e 0 N v b H V t b j M 5 L D M 4 f S Z x d W 9 0 O y w m c X V v d D t T Z W N 0 a W 9 u M S 9 F Q 0 R M U F 9 C U 0 d T L X R l c 3 Q v Q X V 0 b 1 J l b W 9 2 Z W R D b 2 x 1 b W 5 z M S 5 7 Q 2 9 s d W 1 u N D A s M z l 9 J n F 1 b 3 Q 7 L C Z x d W 9 0 O 1 N l Y 3 R p b 2 4 x L 0 V D R E x Q X 0 J T R 1 M t d G V z d C 9 B d X R v U m V t b 3 Z l Z E N v b H V t b n M x L n t D b 2 x 1 b W 4 0 M S w 0 M H 0 m c X V v d D s s J n F 1 b 3 Q 7 U 2 V j d G l v b j E v R U N E T F B f Q l N H U y 1 0 Z X N 0 L 0 F 1 d G 9 S Z W 1 v d m V k Q 2 9 s d W 1 u c z E u e 0 N v b H V t b j Q y L D Q x f S Z x d W 9 0 O y w m c X V v d D t T Z W N 0 a W 9 u M S 9 F Q 0 R M U F 9 C U 0 d T L X R l c 3 Q v Q X V 0 b 1 J l b W 9 2 Z W R D b 2 x 1 b W 5 z M S 5 7 Q 2 9 s d W 1 u N D M s N D J 9 J n F 1 b 3 Q 7 L C Z x d W 9 0 O 1 N l Y 3 R p b 2 4 x L 0 V D R E x Q X 0 J T R 1 M t d G V z d C 9 B d X R v U m V t b 3 Z l Z E N v b H V t b n M x L n t D b 2 x 1 b W 4 0 N C w 0 M 3 0 m c X V v d D s s J n F 1 b 3 Q 7 U 2 V j d G l v b j E v R U N E T F B f Q l N H U y 1 0 Z X N 0 L 0 F 1 d G 9 S Z W 1 v d m V k Q 2 9 s d W 1 u c z E u e 0 N v b H V t b j Q 1 L D Q 0 f S Z x d W 9 0 O y w m c X V v d D t T Z W N 0 a W 9 u M S 9 F Q 0 R M U F 9 C U 0 d T L X R l c 3 Q v Q X V 0 b 1 J l b W 9 2 Z W R D b 2 x 1 b W 5 z M S 5 7 Q 2 9 s d W 1 u N D Y s N D V 9 J n F 1 b 3 Q 7 L C Z x d W 9 0 O 1 N l Y 3 R p b 2 4 x L 0 V D R E x Q X 0 J T R 1 M t d G V z d C 9 B d X R v U m V t b 3 Z l Z E N v b H V t b n M x L n t D b 2 x 1 b W 4 0 N y w 0 N n 0 m c X V v d D s s J n F 1 b 3 Q 7 U 2 V j d G l v b j E v R U N E T F B f Q l N H U y 1 0 Z X N 0 L 0 F 1 d G 9 S Z W 1 v d m V k Q 2 9 s d W 1 u c z E u e 0 N v b H V t b j Q 4 L D Q 3 f S Z x d W 9 0 O y w m c X V v d D t T Z W N 0 a W 9 u M S 9 F Q 0 R M U F 9 C U 0 d T L X R l c 3 Q v Q X V 0 b 1 J l b W 9 2 Z W R D b 2 x 1 b W 5 z M S 5 7 Q 2 9 s d W 1 u N D k s N D h 9 J n F 1 b 3 Q 7 L C Z x d W 9 0 O 1 N l Y 3 R p b 2 4 x L 0 V D R E x Q X 0 J T R 1 M t d G V z d C 9 B d X R v U m V t b 3 Z l Z E N v b H V t b n M x L n t D b 2 x 1 b W 4 1 M C w 0 O X 0 m c X V v d D s s J n F 1 b 3 Q 7 U 2 V j d G l v b j E v R U N E T F B f Q l N H U y 1 0 Z X N 0 L 0 F 1 d G 9 S Z W 1 v d m V k Q 2 9 s d W 1 u c z E u e 0 N v b H V t b j U x L D U w f S Z x d W 9 0 O y w m c X V v d D t T Z W N 0 a W 9 u M S 9 F Q 0 R M U F 9 C U 0 d T L X R l c 3 Q v Q X V 0 b 1 J l b W 9 2 Z W R D b 2 x 1 b W 5 z M S 5 7 Q 2 9 s d W 1 u N T I s N T F 9 J n F 1 b 3 Q 7 L C Z x d W 9 0 O 1 N l Y 3 R p b 2 4 x L 0 V D R E x Q X 0 J T R 1 M t d G V z d C 9 B d X R v U m V t b 3 Z l Z E N v b H V t b n M x L n t D b 2 x 1 b W 4 1 M y w 1 M n 0 m c X V v d D s s J n F 1 b 3 Q 7 U 2 V j d G l v b j E v R U N E T F B f Q l N H U y 1 0 Z X N 0 L 0 F 1 d G 9 S Z W 1 v d m V k Q 2 9 s d W 1 u c z E u e 0 N v b H V t b j U 0 L D U z f S Z x d W 9 0 O y w m c X V v d D t T Z W N 0 a W 9 u M S 9 F Q 0 R M U F 9 C U 0 d T L X R l c 3 Q v Q X V 0 b 1 J l b W 9 2 Z W R D b 2 x 1 b W 5 z M S 5 7 Q 2 9 s d W 1 u N T U s N T R 9 J n F 1 b 3 Q 7 L C Z x d W 9 0 O 1 N l Y 3 R p b 2 4 x L 0 V D R E x Q X 0 J T R 1 M t d G V z d C 9 B d X R v U m V t b 3 Z l Z E N v b H V t b n M x L n t D b 2 x 1 b W 4 1 N i w 1 N X 0 m c X V v d D s s J n F 1 b 3 Q 7 U 2 V j d G l v b j E v R U N E T F B f Q l N H U y 1 0 Z X N 0 L 0 F 1 d G 9 S Z W 1 v d m V k Q 2 9 s d W 1 u c z E u e 0 N v b H V t b j U 3 L D U 2 f S Z x d W 9 0 O y w m c X V v d D t T Z W N 0 a W 9 u M S 9 F Q 0 R M U F 9 C U 0 d T L X R l c 3 Q v Q X V 0 b 1 J l b W 9 2 Z W R D b 2 x 1 b W 5 z M S 5 7 Q 2 9 s d W 1 u N T g s N T d 9 J n F 1 b 3 Q 7 L C Z x d W 9 0 O 1 N l Y 3 R p b 2 4 x L 0 V D R E x Q X 0 J T R 1 M t d G V z d C 9 B d X R v U m V t b 3 Z l Z E N v b H V t b n M x L n t D b 2 x 1 b W 4 1 O S w 1 O H 0 m c X V v d D s s J n F 1 b 3 Q 7 U 2 V j d G l v b j E v R U N E T F B f Q l N H U y 1 0 Z X N 0 L 0 F 1 d G 9 S Z W 1 v d m V k Q 2 9 s d W 1 u c z E u e 0 N v b H V t b j Y w L D U 5 f S Z x d W 9 0 O y w m c X V v d D t T Z W N 0 a W 9 u M S 9 F Q 0 R M U F 9 C U 0 d T L X R l c 3 Q v Q X V 0 b 1 J l b W 9 2 Z W R D b 2 x 1 b W 5 z M S 5 7 Q 2 9 s d W 1 u N j E s N j B 9 J n F 1 b 3 Q 7 L C Z x d W 9 0 O 1 N l Y 3 R p b 2 4 x L 0 V D R E x Q X 0 J T R 1 M t d G V z d C 9 B d X R v U m V t b 3 Z l Z E N v b H V t b n M x L n t D b 2 x 1 b W 4 2 M i w 2 M X 0 m c X V v d D s s J n F 1 b 3 Q 7 U 2 V j d G l v b j E v R U N E T F B f Q l N H U y 1 0 Z X N 0 L 0 F 1 d G 9 S Z W 1 v d m V k Q 2 9 s d W 1 u c z E u e 0 N v b H V t b j Y z L D Y y f S Z x d W 9 0 O y w m c X V v d D t T Z W N 0 a W 9 u M S 9 F Q 0 R M U F 9 C U 0 d T L X R l c 3 Q v Q X V 0 b 1 J l b W 9 2 Z W R D b 2 x 1 b W 5 z M S 5 7 Q 2 9 s d W 1 u N j Q s N j N 9 J n F 1 b 3 Q 7 L C Z x d W 9 0 O 1 N l Y 3 R p b 2 4 x L 0 V D R E x Q X 0 J T R 1 M t d G V z d C 9 B d X R v U m V t b 3 Z l Z E N v b H V t b n M x L n t D b 2 x 1 b W 4 2 N S w 2 N H 0 m c X V v d D s s J n F 1 b 3 Q 7 U 2 V j d G l v b j E v R U N E T F B f Q l N H U y 1 0 Z X N 0 L 0 F 1 d G 9 S Z W 1 v d m V k Q 2 9 s d W 1 u c z E u e 0 N v b H V t b j Y 2 L D Y 1 f S Z x d W 9 0 O y w m c X V v d D t T Z W N 0 a W 9 u M S 9 F Q 0 R M U F 9 C U 0 d T L X R l c 3 Q v Q X V 0 b 1 J l b W 9 2 Z W R D b 2 x 1 b W 5 z M S 5 7 Q 2 9 s d W 1 u N j c s N j Z 9 J n F 1 b 3 Q 7 L C Z x d W 9 0 O 1 N l Y 3 R p b 2 4 x L 0 V D R E x Q X 0 J T R 1 M t d G V z d C 9 B d X R v U m V t b 3 Z l Z E N v b H V t b n M x L n t D b 2 x 1 b W 4 2 O C w 2 N 3 0 m c X V v d D s s J n F 1 b 3 Q 7 U 2 V j d G l v b j E v R U N E T F B f Q l N H U y 1 0 Z X N 0 L 0 F 1 d G 9 S Z W 1 v d m V k Q 2 9 s d W 1 u c z E u e 0 N v b H V t b j Y 5 L D Y 4 f S Z x d W 9 0 O y w m c X V v d D t T Z W N 0 a W 9 u M S 9 F Q 0 R M U F 9 C U 0 d T L X R l c 3 Q v Q X V 0 b 1 J l b W 9 2 Z W R D b 2 x 1 b W 5 z M S 5 7 Q 2 9 s d W 1 u N z A s N j l 9 J n F 1 b 3 Q 7 L C Z x d W 9 0 O 1 N l Y 3 R p b 2 4 x L 0 V D R E x Q X 0 J T R 1 M t d G V z d C 9 B d X R v U m V t b 3 Z l Z E N v b H V t b n M x L n t D b 2 x 1 b W 4 3 M S w 3 M H 0 m c X V v d D s s J n F 1 b 3 Q 7 U 2 V j d G l v b j E v R U N E T F B f Q l N H U y 1 0 Z X N 0 L 0 F 1 d G 9 S Z W 1 v d m V k Q 2 9 s d W 1 u c z E u e 0 N v b H V t b j c y L D c x f S Z x d W 9 0 O y w m c X V v d D t T Z W N 0 a W 9 u M S 9 F Q 0 R M U F 9 C U 0 d T L X R l c 3 Q v Q X V 0 b 1 J l b W 9 2 Z W R D b 2 x 1 b W 5 z M S 5 7 Q 2 9 s d W 1 u N z M s N z J 9 J n F 1 b 3 Q 7 L C Z x d W 9 0 O 1 N l Y 3 R p b 2 4 x L 0 V D R E x Q X 0 J T R 1 M t d G V z d C 9 B d X R v U m V t b 3 Z l Z E N v b H V t b n M x L n t D b 2 x 1 b W 4 3 N C w 3 M 3 0 m c X V v d D s s J n F 1 b 3 Q 7 U 2 V j d G l v b j E v R U N E T F B f Q l N H U y 1 0 Z X N 0 L 0 F 1 d G 9 S Z W 1 v d m V k Q 2 9 s d W 1 u c z E u e 0 N v b H V t b j c 1 L D c 0 f S Z x d W 9 0 O y w m c X V v d D t T Z W N 0 a W 9 u M S 9 F Q 0 R M U F 9 C U 0 d T L X R l c 3 Q v Q X V 0 b 1 J l b W 9 2 Z W R D b 2 x 1 b W 5 z M S 5 7 Q 2 9 s d W 1 u N z Y s N z V 9 J n F 1 b 3 Q 7 L C Z x d W 9 0 O 1 N l Y 3 R p b 2 4 x L 0 V D R E x Q X 0 J T R 1 M t d G V z d C 9 B d X R v U m V t b 3 Z l Z E N v b H V t b n M x L n t D b 2 x 1 b W 4 3 N y w 3 N n 0 m c X V v d D s s J n F 1 b 3 Q 7 U 2 V j d G l v b j E v R U N E T F B f Q l N H U y 1 0 Z X N 0 L 0 F 1 d G 9 S Z W 1 v d m V k Q 2 9 s d W 1 u c z E u e 0 N v b H V t b j c 4 L D c 3 f S Z x d W 9 0 O y w m c X V v d D t T Z W N 0 a W 9 u M S 9 F Q 0 R M U F 9 C U 0 d T L X R l c 3 Q v Q X V 0 b 1 J l b W 9 2 Z W R D b 2 x 1 b W 5 z M S 5 7 Q 2 9 s d W 1 u N z k s N z h 9 J n F 1 b 3 Q 7 L C Z x d W 9 0 O 1 N l Y 3 R p b 2 4 x L 0 V D R E x Q X 0 J T R 1 M t d G V z d C 9 B d X R v U m V t b 3 Z l Z E N v b H V t b n M x L n t D b 2 x 1 b W 4 4 M C w 3 O X 0 m c X V v d D s s J n F 1 b 3 Q 7 U 2 V j d G l v b j E v R U N E T F B f Q l N H U y 1 0 Z X N 0 L 0 F 1 d G 9 S Z W 1 v d m V k Q 2 9 s d W 1 u c z E u e 0 N v b H V t b j g x L D g w f S Z x d W 9 0 O y w m c X V v d D t T Z W N 0 a W 9 u M S 9 F Q 0 R M U F 9 C U 0 d T L X R l c 3 Q v Q X V 0 b 1 J l b W 9 2 Z W R D b 2 x 1 b W 5 z M S 5 7 Q 2 9 s d W 1 u O D I s O D F 9 J n F 1 b 3 Q 7 L C Z x d W 9 0 O 1 N l Y 3 R p b 2 4 x L 0 V D R E x Q X 0 J T R 1 M t d G V z d C 9 B d X R v U m V t b 3 Z l Z E N v b H V t b n M x L n t D b 2 x 1 b W 4 4 M y w 4 M n 0 m c X V v d D s s J n F 1 b 3 Q 7 U 2 V j d G l v b j E v R U N E T F B f Q l N H U y 1 0 Z X N 0 L 0 F 1 d G 9 S Z W 1 v d m V k Q 2 9 s d W 1 u c z E u e 0 N v b H V t b j g 0 L D g z f S Z x d W 9 0 O y w m c X V v d D t T Z W N 0 a W 9 u M S 9 F Q 0 R M U F 9 C U 0 d T L X R l c 3 Q v Q X V 0 b 1 J l b W 9 2 Z W R D b 2 x 1 b W 5 z M S 5 7 Q 2 9 s d W 1 u O D U s O D R 9 J n F 1 b 3 Q 7 L C Z x d W 9 0 O 1 N l Y 3 R p b 2 4 x L 0 V D R E x Q X 0 J T R 1 M t d G V z d C 9 B d X R v U m V t b 3 Z l Z E N v b H V t b n M x L n t D b 2 x 1 b W 4 4 N i w 4 N X 0 m c X V v d D s s J n F 1 b 3 Q 7 U 2 V j d G l v b j E v R U N E T F B f Q l N H U y 1 0 Z X N 0 L 0 F 1 d G 9 S Z W 1 v d m V k Q 2 9 s d W 1 u c z E u e 0 N v b H V t b j g 3 L D g 2 f S Z x d W 9 0 O y w m c X V v d D t T Z W N 0 a W 9 u M S 9 F Q 0 R M U F 9 C U 0 d T L X R l c 3 Q v Q X V 0 b 1 J l b W 9 2 Z W R D b 2 x 1 b W 5 z M S 5 7 Q 2 9 s d W 1 u O D g s O D d 9 J n F 1 b 3 Q 7 L C Z x d W 9 0 O 1 N l Y 3 R p b 2 4 x L 0 V D R E x Q X 0 J T R 1 M t d G V z d C 9 B d X R v U m V t b 3 Z l Z E N v b H V t b n M x L n t D b 2 x 1 b W 4 4 O S w 4 O H 0 m c X V v d D s s J n F 1 b 3 Q 7 U 2 V j d G l v b j E v R U N E T F B f Q l N H U y 1 0 Z X N 0 L 0 F 1 d G 9 S Z W 1 v d m V k Q 2 9 s d W 1 u c z E u e 0 N v b H V t b j k w L D g 5 f S Z x d W 9 0 O y w m c X V v d D t T Z W N 0 a W 9 u M S 9 F Q 0 R M U F 9 C U 0 d T L X R l c 3 Q v Q X V 0 b 1 J l b W 9 2 Z W R D b 2 x 1 b W 5 z M S 5 7 Q 2 9 s d W 1 u O T E s O T B 9 J n F 1 b 3 Q 7 L C Z x d W 9 0 O 1 N l Y 3 R p b 2 4 x L 0 V D R E x Q X 0 J T R 1 M t d G V z d C 9 B d X R v U m V t b 3 Z l Z E N v b H V t b n M x L n t D b 2 x 1 b W 4 5 M i w 5 M X 0 m c X V v d D s s J n F 1 b 3 Q 7 U 2 V j d G l v b j E v R U N E T F B f Q l N H U y 1 0 Z X N 0 L 0 F 1 d G 9 S Z W 1 v d m V k Q 2 9 s d W 1 u c z E u e 0 N v b H V t b j k z L D k y f S Z x d W 9 0 O y w m c X V v d D t T Z W N 0 a W 9 u M S 9 F Q 0 R M U F 9 C U 0 d T L X R l c 3 Q v Q X V 0 b 1 J l b W 9 2 Z W R D b 2 x 1 b W 5 z M S 5 7 Q 2 9 s d W 1 u O T Q s O T N 9 J n F 1 b 3 Q 7 L C Z x d W 9 0 O 1 N l Y 3 R p b 2 4 x L 0 V D R E x Q X 0 J T R 1 M t d G V z d C 9 B d X R v U m V t b 3 Z l Z E N v b H V t b n M x L n t D b 2 x 1 b W 4 5 N S w 5 N H 0 m c X V v d D s s J n F 1 b 3 Q 7 U 2 V j d G l v b j E v R U N E T F B f Q l N H U y 1 0 Z X N 0 L 0 F 1 d G 9 S Z W 1 v d m V k Q 2 9 s d W 1 u c z E u e 0 N v b H V t b j k 2 L D k 1 f S Z x d W 9 0 O y w m c X V v d D t T Z W N 0 a W 9 u M S 9 F Q 0 R M U F 9 C U 0 d T L X R l c 3 Q v Q X V 0 b 1 J l b W 9 2 Z W R D b 2 x 1 b W 5 z M S 5 7 Q 2 9 s d W 1 u O T c s O T Z 9 J n F 1 b 3 Q 7 L C Z x d W 9 0 O 1 N l Y 3 R p b 2 4 x L 0 V D R E x Q X 0 J T R 1 M t d G V z d C 9 B d X R v U m V t b 3 Z l Z E N v b H V t b n M x L n t D b 2 x 1 b W 4 5 O C w 5 N 3 0 m c X V v d D s s J n F 1 b 3 Q 7 U 2 V j d G l v b j E v R U N E T F B f Q l N H U y 1 0 Z X N 0 L 0 F 1 d G 9 S Z W 1 v d m V k Q 2 9 s d W 1 u c z E u e 0 N v b H V t b j k 5 L D k 4 f S Z x d W 9 0 O y w m c X V v d D t T Z W N 0 a W 9 u M S 9 F Q 0 R M U F 9 C U 0 d T L X R l c 3 Q v Q X V 0 b 1 J l b W 9 2 Z W R D b 2 x 1 b W 5 z M S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0 V D R E x Q X 0 J T R 1 M t d G V z d C 9 B d X R v U m V t b 3 Z l Z E N v b H V t b n M x L n t D b 2 x 1 b W 4 x L D B 9 J n F 1 b 3 Q 7 L C Z x d W 9 0 O 1 N l Y 3 R p b 2 4 x L 0 V D R E x Q X 0 J T R 1 M t d G V z d C 9 B d X R v U m V t b 3 Z l Z E N v b H V t b n M x L n t D b 2 x 1 b W 4 y L D F 9 J n F 1 b 3 Q 7 L C Z x d W 9 0 O 1 N l Y 3 R p b 2 4 x L 0 V D R E x Q X 0 J T R 1 M t d G V z d C 9 B d X R v U m V t b 3 Z l Z E N v b H V t b n M x L n t D b 2 x 1 b W 4 z L D J 9 J n F 1 b 3 Q 7 L C Z x d W 9 0 O 1 N l Y 3 R p b 2 4 x L 0 V D R E x Q X 0 J T R 1 M t d G V z d C 9 B d X R v U m V t b 3 Z l Z E N v b H V t b n M x L n t D b 2 x 1 b W 4 0 L D N 9 J n F 1 b 3 Q 7 L C Z x d W 9 0 O 1 N l Y 3 R p b 2 4 x L 0 V D R E x Q X 0 J T R 1 M t d G V z d C 9 B d X R v U m V t b 3 Z l Z E N v b H V t b n M x L n t D b 2 x 1 b W 4 1 L D R 9 J n F 1 b 3 Q 7 L C Z x d W 9 0 O 1 N l Y 3 R p b 2 4 x L 0 V D R E x Q X 0 J T R 1 M t d G V z d C 9 B d X R v U m V t b 3 Z l Z E N v b H V t b n M x L n t D b 2 x 1 b W 4 2 L D V 9 J n F 1 b 3 Q 7 L C Z x d W 9 0 O 1 N l Y 3 R p b 2 4 x L 0 V D R E x Q X 0 J T R 1 M t d G V z d C 9 B d X R v U m V t b 3 Z l Z E N v b H V t b n M x L n t D b 2 x 1 b W 4 3 L D Z 9 J n F 1 b 3 Q 7 L C Z x d W 9 0 O 1 N l Y 3 R p b 2 4 x L 0 V D R E x Q X 0 J T R 1 M t d G V z d C 9 B d X R v U m V t b 3 Z l Z E N v b H V t b n M x L n t D b 2 x 1 b W 4 4 L D d 9 J n F 1 b 3 Q 7 L C Z x d W 9 0 O 1 N l Y 3 R p b 2 4 x L 0 V D R E x Q X 0 J T R 1 M t d G V z d C 9 B d X R v U m V t b 3 Z l Z E N v b H V t b n M x L n t D b 2 x 1 b W 4 5 L D h 9 J n F 1 b 3 Q 7 L C Z x d W 9 0 O 1 N l Y 3 R p b 2 4 x L 0 V D R E x Q X 0 J T R 1 M t d G V z d C 9 B d X R v U m V t b 3 Z l Z E N v b H V t b n M x L n t D b 2 x 1 b W 4 x M C w 5 f S Z x d W 9 0 O y w m c X V v d D t T Z W N 0 a W 9 u M S 9 F Q 0 R M U F 9 C U 0 d T L X R l c 3 Q v Q X V 0 b 1 J l b W 9 2 Z W R D b 2 x 1 b W 5 z M S 5 7 Q 2 9 s d W 1 u M T E s M T B 9 J n F 1 b 3 Q 7 L C Z x d W 9 0 O 1 N l Y 3 R p b 2 4 x L 0 V D R E x Q X 0 J T R 1 M t d G V z d C 9 B d X R v U m V t b 3 Z l Z E N v b H V t b n M x L n t D b 2 x 1 b W 4 x M i w x M X 0 m c X V v d D s s J n F 1 b 3 Q 7 U 2 V j d G l v b j E v R U N E T F B f Q l N H U y 1 0 Z X N 0 L 0 F 1 d G 9 S Z W 1 v d m V k Q 2 9 s d W 1 u c z E u e 0 N v b H V t b j E z L D E y f S Z x d W 9 0 O y w m c X V v d D t T Z W N 0 a W 9 u M S 9 F Q 0 R M U F 9 C U 0 d T L X R l c 3 Q v Q X V 0 b 1 J l b W 9 2 Z W R D b 2 x 1 b W 5 z M S 5 7 Q 2 9 s d W 1 u M T Q s M T N 9 J n F 1 b 3 Q 7 L C Z x d W 9 0 O 1 N l Y 3 R p b 2 4 x L 0 V D R E x Q X 0 J T R 1 M t d G V z d C 9 B d X R v U m V t b 3 Z l Z E N v b H V t b n M x L n t D b 2 x 1 b W 4 x N S w x N H 0 m c X V v d D s s J n F 1 b 3 Q 7 U 2 V j d G l v b j E v R U N E T F B f Q l N H U y 1 0 Z X N 0 L 0 F 1 d G 9 S Z W 1 v d m V k Q 2 9 s d W 1 u c z E u e 0 N v b H V t b j E 2 L D E 1 f S Z x d W 9 0 O y w m c X V v d D t T Z W N 0 a W 9 u M S 9 F Q 0 R M U F 9 C U 0 d T L X R l c 3 Q v Q X V 0 b 1 J l b W 9 2 Z W R D b 2 x 1 b W 5 z M S 5 7 Q 2 9 s d W 1 u M T c s M T Z 9 J n F 1 b 3 Q 7 L C Z x d W 9 0 O 1 N l Y 3 R p b 2 4 x L 0 V D R E x Q X 0 J T R 1 M t d G V z d C 9 B d X R v U m V t b 3 Z l Z E N v b H V t b n M x L n t D b 2 x 1 b W 4 x O C w x N 3 0 m c X V v d D s s J n F 1 b 3 Q 7 U 2 V j d G l v b j E v R U N E T F B f Q l N H U y 1 0 Z X N 0 L 0 F 1 d G 9 S Z W 1 v d m V k Q 2 9 s d W 1 u c z E u e 0 N v b H V t b j E 5 L D E 4 f S Z x d W 9 0 O y w m c X V v d D t T Z W N 0 a W 9 u M S 9 F Q 0 R M U F 9 C U 0 d T L X R l c 3 Q v Q X V 0 b 1 J l b W 9 2 Z W R D b 2 x 1 b W 5 z M S 5 7 Q 2 9 s d W 1 u M j A s M T l 9 J n F 1 b 3 Q 7 L C Z x d W 9 0 O 1 N l Y 3 R p b 2 4 x L 0 V D R E x Q X 0 J T R 1 M t d G V z d C 9 B d X R v U m V t b 3 Z l Z E N v b H V t b n M x L n t D b 2 x 1 b W 4 y M S w y M H 0 m c X V v d D s s J n F 1 b 3 Q 7 U 2 V j d G l v b j E v R U N E T F B f Q l N H U y 1 0 Z X N 0 L 0 F 1 d G 9 S Z W 1 v d m V k Q 2 9 s d W 1 u c z E u e 0 N v b H V t b j I y L D I x f S Z x d W 9 0 O y w m c X V v d D t T Z W N 0 a W 9 u M S 9 F Q 0 R M U F 9 C U 0 d T L X R l c 3 Q v Q X V 0 b 1 J l b W 9 2 Z W R D b 2 x 1 b W 5 z M S 5 7 Q 2 9 s d W 1 u M j M s M j J 9 J n F 1 b 3 Q 7 L C Z x d W 9 0 O 1 N l Y 3 R p b 2 4 x L 0 V D R E x Q X 0 J T R 1 M t d G V z d C 9 B d X R v U m V t b 3 Z l Z E N v b H V t b n M x L n t D b 2 x 1 b W 4 y N C w y M 3 0 m c X V v d D s s J n F 1 b 3 Q 7 U 2 V j d G l v b j E v R U N E T F B f Q l N H U y 1 0 Z X N 0 L 0 F 1 d G 9 S Z W 1 v d m V k Q 2 9 s d W 1 u c z E u e 0 N v b H V t b j I 1 L D I 0 f S Z x d W 9 0 O y w m c X V v d D t T Z W N 0 a W 9 u M S 9 F Q 0 R M U F 9 C U 0 d T L X R l c 3 Q v Q X V 0 b 1 J l b W 9 2 Z W R D b 2 x 1 b W 5 z M S 5 7 Q 2 9 s d W 1 u M j Y s M j V 9 J n F 1 b 3 Q 7 L C Z x d W 9 0 O 1 N l Y 3 R p b 2 4 x L 0 V D R E x Q X 0 J T R 1 M t d G V z d C 9 B d X R v U m V t b 3 Z l Z E N v b H V t b n M x L n t D b 2 x 1 b W 4 y N y w y N n 0 m c X V v d D s s J n F 1 b 3 Q 7 U 2 V j d G l v b j E v R U N E T F B f Q l N H U y 1 0 Z X N 0 L 0 F 1 d G 9 S Z W 1 v d m V k Q 2 9 s d W 1 u c z E u e 0 N v b H V t b j I 4 L D I 3 f S Z x d W 9 0 O y w m c X V v d D t T Z W N 0 a W 9 u M S 9 F Q 0 R M U F 9 C U 0 d T L X R l c 3 Q v Q X V 0 b 1 J l b W 9 2 Z W R D b 2 x 1 b W 5 z M S 5 7 Q 2 9 s d W 1 u M j k s M j h 9 J n F 1 b 3 Q 7 L C Z x d W 9 0 O 1 N l Y 3 R p b 2 4 x L 0 V D R E x Q X 0 J T R 1 M t d G V z d C 9 B d X R v U m V t b 3 Z l Z E N v b H V t b n M x L n t D b 2 x 1 b W 4 z M C w y O X 0 m c X V v d D s s J n F 1 b 3 Q 7 U 2 V j d G l v b j E v R U N E T F B f Q l N H U y 1 0 Z X N 0 L 0 F 1 d G 9 S Z W 1 v d m V k Q 2 9 s d W 1 u c z E u e 0 N v b H V t b j M x L D M w f S Z x d W 9 0 O y w m c X V v d D t T Z W N 0 a W 9 u M S 9 F Q 0 R M U F 9 C U 0 d T L X R l c 3 Q v Q X V 0 b 1 J l b W 9 2 Z W R D b 2 x 1 b W 5 z M S 5 7 Q 2 9 s d W 1 u M z I s M z F 9 J n F 1 b 3 Q 7 L C Z x d W 9 0 O 1 N l Y 3 R p b 2 4 x L 0 V D R E x Q X 0 J T R 1 M t d G V z d C 9 B d X R v U m V t b 3 Z l Z E N v b H V t b n M x L n t D b 2 x 1 b W 4 z M y w z M n 0 m c X V v d D s s J n F 1 b 3 Q 7 U 2 V j d G l v b j E v R U N E T F B f Q l N H U y 1 0 Z X N 0 L 0 F 1 d G 9 S Z W 1 v d m V k Q 2 9 s d W 1 u c z E u e 0 N v b H V t b j M 0 L D M z f S Z x d W 9 0 O y w m c X V v d D t T Z W N 0 a W 9 u M S 9 F Q 0 R M U F 9 C U 0 d T L X R l c 3 Q v Q X V 0 b 1 J l b W 9 2 Z W R D b 2 x 1 b W 5 z M S 5 7 Q 2 9 s d W 1 u M z U s M z R 9 J n F 1 b 3 Q 7 L C Z x d W 9 0 O 1 N l Y 3 R p b 2 4 x L 0 V D R E x Q X 0 J T R 1 M t d G V z d C 9 B d X R v U m V t b 3 Z l Z E N v b H V t b n M x L n t D b 2 x 1 b W 4 z N i w z N X 0 m c X V v d D s s J n F 1 b 3 Q 7 U 2 V j d G l v b j E v R U N E T F B f Q l N H U y 1 0 Z X N 0 L 0 F 1 d G 9 S Z W 1 v d m V k Q 2 9 s d W 1 u c z E u e 0 N v b H V t b j M 3 L D M 2 f S Z x d W 9 0 O y w m c X V v d D t T Z W N 0 a W 9 u M S 9 F Q 0 R M U F 9 C U 0 d T L X R l c 3 Q v Q X V 0 b 1 J l b W 9 2 Z W R D b 2 x 1 b W 5 z M S 5 7 Q 2 9 s d W 1 u M z g s M z d 9 J n F 1 b 3 Q 7 L C Z x d W 9 0 O 1 N l Y 3 R p b 2 4 x L 0 V D R E x Q X 0 J T R 1 M t d G V z d C 9 B d X R v U m V t b 3 Z l Z E N v b H V t b n M x L n t D b 2 x 1 b W 4 z O S w z O H 0 m c X V v d D s s J n F 1 b 3 Q 7 U 2 V j d G l v b j E v R U N E T F B f Q l N H U y 1 0 Z X N 0 L 0 F 1 d G 9 S Z W 1 v d m V k Q 2 9 s d W 1 u c z E u e 0 N v b H V t b j Q w L D M 5 f S Z x d W 9 0 O y w m c X V v d D t T Z W N 0 a W 9 u M S 9 F Q 0 R M U F 9 C U 0 d T L X R l c 3 Q v Q X V 0 b 1 J l b W 9 2 Z W R D b 2 x 1 b W 5 z M S 5 7 Q 2 9 s d W 1 u N D E s N D B 9 J n F 1 b 3 Q 7 L C Z x d W 9 0 O 1 N l Y 3 R p b 2 4 x L 0 V D R E x Q X 0 J T R 1 M t d G V z d C 9 B d X R v U m V t b 3 Z l Z E N v b H V t b n M x L n t D b 2 x 1 b W 4 0 M i w 0 M X 0 m c X V v d D s s J n F 1 b 3 Q 7 U 2 V j d G l v b j E v R U N E T F B f Q l N H U y 1 0 Z X N 0 L 0 F 1 d G 9 S Z W 1 v d m V k Q 2 9 s d W 1 u c z E u e 0 N v b H V t b j Q z L D Q y f S Z x d W 9 0 O y w m c X V v d D t T Z W N 0 a W 9 u M S 9 F Q 0 R M U F 9 C U 0 d T L X R l c 3 Q v Q X V 0 b 1 J l b W 9 2 Z W R D b 2 x 1 b W 5 z M S 5 7 Q 2 9 s d W 1 u N D Q s N D N 9 J n F 1 b 3 Q 7 L C Z x d W 9 0 O 1 N l Y 3 R p b 2 4 x L 0 V D R E x Q X 0 J T R 1 M t d G V z d C 9 B d X R v U m V t b 3 Z l Z E N v b H V t b n M x L n t D b 2 x 1 b W 4 0 N S w 0 N H 0 m c X V v d D s s J n F 1 b 3 Q 7 U 2 V j d G l v b j E v R U N E T F B f Q l N H U y 1 0 Z X N 0 L 0 F 1 d G 9 S Z W 1 v d m V k Q 2 9 s d W 1 u c z E u e 0 N v b H V t b j Q 2 L D Q 1 f S Z x d W 9 0 O y w m c X V v d D t T Z W N 0 a W 9 u M S 9 F Q 0 R M U F 9 C U 0 d T L X R l c 3 Q v Q X V 0 b 1 J l b W 9 2 Z W R D b 2 x 1 b W 5 z M S 5 7 Q 2 9 s d W 1 u N D c s N D Z 9 J n F 1 b 3 Q 7 L C Z x d W 9 0 O 1 N l Y 3 R p b 2 4 x L 0 V D R E x Q X 0 J T R 1 M t d G V z d C 9 B d X R v U m V t b 3 Z l Z E N v b H V t b n M x L n t D b 2 x 1 b W 4 0 O C w 0 N 3 0 m c X V v d D s s J n F 1 b 3 Q 7 U 2 V j d G l v b j E v R U N E T F B f Q l N H U y 1 0 Z X N 0 L 0 F 1 d G 9 S Z W 1 v d m V k Q 2 9 s d W 1 u c z E u e 0 N v b H V t b j Q 5 L D Q 4 f S Z x d W 9 0 O y w m c X V v d D t T Z W N 0 a W 9 u M S 9 F Q 0 R M U F 9 C U 0 d T L X R l c 3 Q v Q X V 0 b 1 J l b W 9 2 Z W R D b 2 x 1 b W 5 z M S 5 7 Q 2 9 s d W 1 u N T A s N D l 9 J n F 1 b 3 Q 7 L C Z x d W 9 0 O 1 N l Y 3 R p b 2 4 x L 0 V D R E x Q X 0 J T R 1 M t d G V z d C 9 B d X R v U m V t b 3 Z l Z E N v b H V t b n M x L n t D b 2 x 1 b W 4 1 M S w 1 M H 0 m c X V v d D s s J n F 1 b 3 Q 7 U 2 V j d G l v b j E v R U N E T F B f Q l N H U y 1 0 Z X N 0 L 0 F 1 d G 9 S Z W 1 v d m V k Q 2 9 s d W 1 u c z E u e 0 N v b H V t b j U y L D U x f S Z x d W 9 0 O y w m c X V v d D t T Z W N 0 a W 9 u M S 9 F Q 0 R M U F 9 C U 0 d T L X R l c 3 Q v Q X V 0 b 1 J l b W 9 2 Z W R D b 2 x 1 b W 5 z M S 5 7 Q 2 9 s d W 1 u N T M s N T J 9 J n F 1 b 3 Q 7 L C Z x d W 9 0 O 1 N l Y 3 R p b 2 4 x L 0 V D R E x Q X 0 J T R 1 M t d G V z d C 9 B d X R v U m V t b 3 Z l Z E N v b H V t b n M x L n t D b 2 x 1 b W 4 1 N C w 1 M 3 0 m c X V v d D s s J n F 1 b 3 Q 7 U 2 V j d G l v b j E v R U N E T F B f Q l N H U y 1 0 Z X N 0 L 0 F 1 d G 9 S Z W 1 v d m V k Q 2 9 s d W 1 u c z E u e 0 N v b H V t b j U 1 L D U 0 f S Z x d W 9 0 O y w m c X V v d D t T Z W N 0 a W 9 u M S 9 F Q 0 R M U F 9 C U 0 d T L X R l c 3 Q v Q X V 0 b 1 J l b W 9 2 Z W R D b 2 x 1 b W 5 z M S 5 7 Q 2 9 s d W 1 u N T Y s N T V 9 J n F 1 b 3 Q 7 L C Z x d W 9 0 O 1 N l Y 3 R p b 2 4 x L 0 V D R E x Q X 0 J T R 1 M t d G V z d C 9 B d X R v U m V t b 3 Z l Z E N v b H V t b n M x L n t D b 2 x 1 b W 4 1 N y w 1 N n 0 m c X V v d D s s J n F 1 b 3 Q 7 U 2 V j d G l v b j E v R U N E T F B f Q l N H U y 1 0 Z X N 0 L 0 F 1 d G 9 S Z W 1 v d m V k Q 2 9 s d W 1 u c z E u e 0 N v b H V t b j U 4 L D U 3 f S Z x d W 9 0 O y w m c X V v d D t T Z W N 0 a W 9 u M S 9 F Q 0 R M U F 9 C U 0 d T L X R l c 3 Q v Q X V 0 b 1 J l b W 9 2 Z W R D b 2 x 1 b W 5 z M S 5 7 Q 2 9 s d W 1 u N T k s N T h 9 J n F 1 b 3 Q 7 L C Z x d W 9 0 O 1 N l Y 3 R p b 2 4 x L 0 V D R E x Q X 0 J T R 1 M t d G V z d C 9 B d X R v U m V t b 3 Z l Z E N v b H V t b n M x L n t D b 2 x 1 b W 4 2 M C w 1 O X 0 m c X V v d D s s J n F 1 b 3 Q 7 U 2 V j d G l v b j E v R U N E T F B f Q l N H U y 1 0 Z X N 0 L 0 F 1 d G 9 S Z W 1 v d m V k Q 2 9 s d W 1 u c z E u e 0 N v b H V t b j Y x L D Y w f S Z x d W 9 0 O y w m c X V v d D t T Z W N 0 a W 9 u M S 9 F Q 0 R M U F 9 C U 0 d T L X R l c 3 Q v Q X V 0 b 1 J l b W 9 2 Z W R D b 2 x 1 b W 5 z M S 5 7 Q 2 9 s d W 1 u N j I s N j F 9 J n F 1 b 3 Q 7 L C Z x d W 9 0 O 1 N l Y 3 R p b 2 4 x L 0 V D R E x Q X 0 J T R 1 M t d G V z d C 9 B d X R v U m V t b 3 Z l Z E N v b H V t b n M x L n t D b 2 x 1 b W 4 2 M y w 2 M n 0 m c X V v d D s s J n F 1 b 3 Q 7 U 2 V j d G l v b j E v R U N E T F B f Q l N H U y 1 0 Z X N 0 L 0 F 1 d G 9 S Z W 1 v d m V k Q 2 9 s d W 1 u c z E u e 0 N v b H V t b j Y 0 L D Y z f S Z x d W 9 0 O y w m c X V v d D t T Z W N 0 a W 9 u M S 9 F Q 0 R M U F 9 C U 0 d T L X R l c 3 Q v Q X V 0 b 1 J l b W 9 2 Z W R D b 2 x 1 b W 5 z M S 5 7 Q 2 9 s d W 1 u N j U s N j R 9 J n F 1 b 3 Q 7 L C Z x d W 9 0 O 1 N l Y 3 R p b 2 4 x L 0 V D R E x Q X 0 J T R 1 M t d G V z d C 9 B d X R v U m V t b 3 Z l Z E N v b H V t b n M x L n t D b 2 x 1 b W 4 2 N i w 2 N X 0 m c X V v d D s s J n F 1 b 3 Q 7 U 2 V j d G l v b j E v R U N E T F B f Q l N H U y 1 0 Z X N 0 L 0 F 1 d G 9 S Z W 1 v d m V k Q 2 9 s d W 1 u c z E u e 0 N v b H V t b j Y 3 L D Y 2 f S Z x d W 9 0 O y w m c X V v d D t T Z W N 0 a W 9 u M S 9 F Q 0 R M U F 9 C U 0 d T L X R l c 3 Q v Q X V 0 b 1 J l b W 9 2 Z W R D b 2 x 1 b W 5 z M S 5 7 Q 2 9 s d W 1 u N j g s N j d 9 J n F 1 b 3 Q 7 L C Z x d W 9 0 O 1 N l Y 3 R p b 2 4 x L 0 V D R E x Q X 0 J T R 1 M t d G V z d C 9 B d X R v U m V t b 3 Z l Z E N v b H V t b n M x L n t D b 2 x 1 b W 4 2 O S w 2 O H 0 m c X V v d D s s J n F 1 b 3 Q 7 U 2 V j d G l v b j E v R U N E T F B f Q l N H U y 1 0 Z X N 0 L 0 F 1 d G 9 S Z W 1 v d m V k Q 2 9 s d W 1 u c z E u e 0 N v b H V t b j c w L D Y 5 f S Z x d W 9 0 O y w m c X V v d D t T Z W N 0 a W 9 u M S 9 F Q 0 R M U F 9 C U 0 d T L X R l c 3 Q v Q X V 0 b 1 J l b W 9 2 Z W R D b 2 x 1 b W 5 z M S 5 7 Q 2 9 s d W 1 u N z E s N z B 9 J n F 1 b 3 Q 7 L C Z x d W 9 0 O 1 N l Y 3 R p b 2 4 x L 0 V D R E x Q X 0 J T R 1 M t d G V z d C 9 B d X R v U m V t b 3 Z l Z E N v b H V t b n M x L n t D b 2 x 1 b W 4 3 M i w 3 M X 0 m c X V v d D s s J n F 1 b 3 Q 7 U 2 V j d G l v b j E v R U N E T F B f Q l N H U y 1 0 Z X N 0 L 0 F 1 d G 9 S Z W 1 v d m V k Q 2 9 s d W 1 u c z E u e 0 N v b H V t b j c z L D c y f S Z x d W 9 0 O y w m c X V v d D t T Z W N 0 a W 9 u M S 9 F Q 0 R M U F 9 C U 0 d T L X R l c 3 Q v Q X V 0 b 1 J l b W 9 2 Z W R D b 2 x 1 b W 5 z M S 5 7 Q 2 9 s d W 1 u N z Q s N z N 9 J n F 1 b 3 Q 7 L C Z x d W 9 0 O 1 N l Y 3 R p b 2 4 x L 0 V D R E x Q X 0 J T R 1 M t d G V z d C 9 B d X R v U m V t b 3 Z l Z E N v b H V t b n M x L n t D b 2 x 1 b W 4 3 N S w 3 N H 0 m c X V v d D s s J n F 1 b 3 Q 7 U 2 V j d G l v b j E v R U N E T F B f Q l N H U y 1 0 Z X N 0 L 0 F 1 d G 9 S Z W 1 v d m V k Q 2 9 s d W 1 u c z E u e 0 N v b H V t b j c 2 L D c 1 f S Z x d W 9 0 O y w m c X V v d D t T Z W N 0 a W 9 u M S 9 F Q 0 R M U F 9 C U 0 d T L X R l c 3 Q v Q X V 0 b 1 J l b W 9 2 Z W R D b 2 x 1 b W 5 z M S 5 7 Q 2 9 s d W 1 u N z c s N z Z 9 J n F 1 b 3 Q 7 L C Z x d W 9 0 O 1 N l Y 3 R p b 2 4 x L 0 V D R E x Q X 0 J T R 1 M t d G V z d C 9 B d X R v U m V t b 3 Z l Z E N v b H V t b n M x L n t D b 2 x 1 b W 4 3 O C w 3 N 3 0 m c X V v d D s s J n F 1 b 3 Q 7 U 2 V j d G l v b j E v R U N E T F B f Q l N H U y 1 0 Z X N 0 L 0 F 1 d G 9 S Z W 1 v d m V k Q 2 9 s d W 1 u c z E u e 0 N v b H V t b j c 5 L D c 4 f S Z x d W 9 0 O y w m c X V v d D t T Z W N 0 a W 9 u M S 9 F Q 0 R M U F 9 C U 0 d T L X R l c 3 Q v Q X V 0 b 1 J l b W 9 2 Z W R D b 2 x 1 b W 5 z M S 5 7 Q 2 9 s d W 1 u O D A s N z l 9 J n F 1 b 3 Q 7 L C Z x d W 9 0 O 1 N l Y 3 R p b 2 4 x L 0 V D R E x Q X 0 J T R 1 M t d G V z d C 9 B d X R v U m V t b 3 Z l Z E N v b H V t b n M x L n t D b 2 x 1 b W 4 4 M S w 4 M H 0 m c X V v d D s s J n F 1 b 3 Q 7 U 2 V j d G l v b j E v R U N E T F B f Q l N H U y 1 0 Z X N 0 L 0 F 1 d G 9 S Z W 1 v d m V k Q 2 9 s d W 1 u c z E u e 0 N v b H V t b j g y L D g x f S Z x d W 9 0 O y w m c X V v d D t T Z W N 0 a W 9 u M S 9 F Q 0 R M U F 9 C U 0 d T L X R l c 3 Q v Q X V 0 b 1 J l b W 9 2 Z W R D b 2 x 1 b W 5 z M S 5 7 Q 2 9 s d W 1 u O D M s O D J 9 J n F 1 b 3 Q 7 L C Z x d W 9 0 O 1 N l Y 3 R p b 2 4 x L 0 V D R E x Q X 0 J T R 1 M t d G V z d C 9 B d X R v U m V t b 3 Z l Z E N v b H V t b n M x L n t D b 2 x 1 b W 4 4 N C w 4 M 3 0 m c X V v d D s s J n F 1 b 3 Q 7 U 2 V j d G l v b j E v R U N E T F B f Q l N H U y 1 0 Z X N 0 L 0 F 1 d G 9 S Z W 1 v d m V k Q 2 9 s d W 1 u c z E u e 0 N v b H V t b j g 1 L D g 0 f S Z x d W 9 0 O y w m c X V v d D t T Z W N 0 a W 9 u M S 9 F Q 0 R M U F 9 C U 0 d T L X R l c 3 Q v Q X V 0 b 1 J l b W 9 2 Z W R D b 2 x 1 b W 5 z M S 5 7 Q 2 9 s d W 1 u O D Y s O D V 9 J n F 1 b 3 Q 7 L C Z x d W 9 0 O 1 N l Y 3 R p b 2 4 x L 0 V D R E x Q X 0 J T R 1 M t d G V z d C 9 B d X R v U m V t b 3 Z l Z E N v b H V t b n M x L n t D b 2 x 1 b W 4 4 N y w 4 N n 0 m c X V v d D s s J n F 1 b 3 Q 7 U 2 V j d G l v b j E v R U N E T F B f Q l N H U y 1 0 Z X N 0 L 0 F 1 d G 9 S Z W 1 v d m V k Q 2 9 s d W 1 u c z E u e 0 N v b H V t b j g 4 L D g 3 f S Z x d W 9 0 O y w m c X V v d D t T Z W N 0 a W 9 u M S 9 F Q 0 R M U F 9 C U 0 d T L X R l c 3 Q v Q X V 0 b 1 J l b W 9 2 Z W R D b 2 x 1 b W 5 z M S 5 7 Q 2 9 s d W 1 u O D k s O D h 9 J n F 1 b 3 Q 7 L C Z x d W 9 0 O 1 N l Y 3 R p b 2 4 x L 0 V D R E x Q X 0 J T R 1 M t d G V z d C 9 B d X R v U m V t b 3 Z l Z E N v b H V t b n M x L n t D b 2 x 1 b W 4 5 M C w 4 O X 0 m c X V v d D s s J n F 1 b 3 Q 7 U 2 V j d G l v b j E v R U N E T F B f Q l N H U y 1 0 Z X N 0 L 0 F 1 d G 9 S Z W 1 v d m V k Q 2 9 s d W 1 u c z E u e 0 N v b H V t b j k x L D k w f S Z x d W 9 0 O y w m c X V v d D t T Z W N 0 a W 9 u M S 9 F Q 0 R M U F 9 C U 0 d T L X R l c 3 Q v Q X V 0 b 1 J l b W 9 2 Z W R D b 2 x 1 b W 5 z M S 5 7 Q 2 9 s d W 1 u O T I s O T F 9 J n F 1 b 3 Q 7 L C Z x d W 9 0 O 1 N l Y 3 R p b 2 4 x L 0 V D R E x Q X 0 J T R 1 M t d G V z d C 9 B d X R v U m V t b 3 Z l Z E N v b H V t b n M x L n t D b 2 x 1 b W 4 5 M y w 5 M n 0 m c X V v d D s s J n F 1 b 3 Q 7 U 2 V j d G l v b j E v R U N E T F B f Q l N H U y 1 0 Z X N 0 L 0 F 1 d G 9 S Z W 1 v d m V k Q 2 9 s d W 1 u c z E u e 0 N v b H V t b j k 0 L D k z f S Z x d W 9 0 O y w m c X V v d D t T Z W N 0 a W 9 u M S 9 F Q 0 R M U F 9 C U 0 d T L X R l c 3 Q v Q X V 0 b 1 J l b W 9 2 Z W R D b 2 x 1 b W 5 z M S 5 7 Q 2 9 s d W 1 u O T U s O T R 9 J n F 1 b 3 Q 7 L C Z x d W 9 0 O 1 N l Y 3 R p b 2 4 x L 0 V D R E x Q X 0 J T R 1 M t d G V z d C 9 B d X R v U m V t b 3 Z l Z E N v b H V t b n M x L n t D b 2 x 1 b W 4 5 N i w 5 N X 0 m c X V v d D s s J n F 1 b 3 Q 7 U 2 V j d G l v b j E v R U N E T F B f Q l N H U y 1 0 Z X N 0 L 0 F 1 d G 9 S Z W 1 v d m V k Q 2 9 s d W 1 u c z E u e 0 N v b H V t b j k 3 L D k 2 f S Z x d W 9 0 O y w m c X V v d D t T Z W N 0 a W 9 u M S 9 F Q 0 R M U F 9 C U 0 d T L X R l c 3 Q v Q X V 0 b 1 J l b W 9 2 Z W R D b 2 x 1 b W 5 z M S 5 7 Q 2 9 s d W 1 u O T g s O T d 9 J n F 1 b 3 Q 7 L C Z x d W 9 0 O 1 N l Y 3 R p b 2 4 x L 0 V D R E x Q X 0 J T R 1 M t d G V z d C 9 B d X R v U m V t b 3 Z l Z E N v b H V t b n M x L n t D b 2 x 1 b W 4 5 O S w 5 O H 0 m c X V v d D s s J n F 1 b 3 Q 7 U 2 V j d G l v b j E v R U N E T F B f Q l N H U y 1 0 Z X N 0 L 0 F 1 d G 9 S Z W 1 v d m V k Q 2 9 s d W 1 u c z E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D R E x Q X 0 J T R 1 M t d G V z d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x Q X 0 J T R 1 M t d G V z d C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0 R M U F 9 O Y W l 2 Z S 1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5 O G M 5 M D E t Y m Y x M C 0 0 M z U z L T g w Y j k t M W N h N G Y 4 Z T J i M j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F U M D k 6 M j E 6 M D Y u N D M y O T M y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N E T F B f T m F p d m U t d G V z d C 9 B d X R v U m V t b 3 Z l Z E N v b H V t b n M x L n t D b 2 x 1 b W 4 x L D B 9 J n F 1 b 3 Q 7 L C Z x d W 9 0 O 1 N l Y 3 R p b 2 4 x L 0 V D R E x Q X 0 5 h a X Z l L X R l c 3 Q v Q X V 0 b 1 J l b W 9 2 Z W R D b 2 x 1 b W 5 z M S 5 7 Q 2 9 s d W 1 u M i w x f S Z x d W 9 0 O y w m c X V v d D t T Z W N 0 a W 9 u M S 9 F Q 0 R M U F 9 O Y W l 2 Z S 1 0 Z X N 0 L 0 F 1 d G 9 S Z W 1 v d m V k Q 2 9 s d W 1 u c z E u e 0 N v b H V t b j M s M n 0 m c X V v d D s s J n F 1 b 3 Q 7 U 2 V j d G l v b j E v R U N E T F B f T m F p d m U t d G V z d C 9 B d X R v U m V t b 3 Z l Z E N v b H V t b n M x L n t D b 2 x 1 b W 4 0 L D N 9 J n F 1 b 3 Q 7 L C Z x d W 9 0 O 1 N l Y 3 R p b 2 4 x L 0 V D R E x Q X 0 5 h a X Z l L X R l c 3 Q v Q X V 0 b 1 J l b W 9 2 Z W R D b 2 x 1 b W 5 z M S 5 7 Q 2 9 s d W 1 u N S w 0 f S Z x d W 9 0 O y w m c X V v d D t T Z W N 0 a W 9 u M S 9 F Q 0 R M U F 9 O Y W l 2 Z S 1 0 Z X N 0 L 0 F 1 d G 9 S Z W 1 v d m V k Q 2 9 s d W 1 u c z E u e 0 N v b H V t b j Y s N X 0 m c X V v d D s s J n F 1 b 3 Q 7 U 2 V j d G l v b j E v R U N E T F B f T m F p d m U t d G V z d C 9 B d X R v U m V t b 3 Z l Z E N v b H V t b n M x L n t D b 2 x 1 b W 4 3 L D Z 9 J n F 1 b 3 Q 7 L C Z x d W 9 0 O 1 N l Y 3 R p b 2 4 x L 0 V D R E x Q X 0 5 h a X Z l L X R l c 3 Q v Q X V 0 b 1 J l b W 9 2 Z W R D b 2 x 1 b W 5 z M S 5 7 Q 2 9 s d W 1 u O C w 3 f S Z x d W 9 0 O y w m c X V v d D t T Z W N 0 a W 9 u M S 9 F Q 0 R M U F 9 O Y W l 2 Z S 1 0 Z X N 0 L 0 F 1 d G 9 S Z W 1 v d m V k Q 2 9 s d W 1 u c z E u e 0 N v b H V t b j k s O H 0 m c X V v d D s s J n F 1 b 3 Q 7 U 2 V j d G l v b j E v R U N E T F B f T m F p d m U t d G V z d C 9 B d X R v U m V t b 3 Z l Z E N v b H V t b n M x L n t D b 2 x 1 b W 4 x M C w 5 f S Z x d W 9 0 O y w m c X V v d D t T Z W N 0 a W 9 u M S 9 F Q 0 R M U F 9 O Y W l 2 Z S 1 0 Z X N 0 L 0 F 1 d G 9 S Z W 1 v d m V k Q 2 9 s d W 1 u c z E u e 0 N v b H V t b j E x L D E w f S Z x d W 9 0 O y w m c X V v d D t T Z W N 0 a W 9 u M S 9 F Q 0 R M U F 9 O Y W l 2 Z S 1 0 Z X N 0 L 0 F 1 d G 9 S Z W 1 v d m V k Q 2 9 s d W 1 u c z E u e 0 N v b H V t b j E y L D E x f S Z x d W 9 0 O y w m c X V v d D t T Z W N 0 a W 9 u M S 9 F Q 0 R M U F 9 O Y W l 2 Z S 1 0 Z X N 0 L 0 F 1 d G 9 S Z W 1 v d m V k Q 2 9 s d W 1 u c z E u e 0 N v b H V t b j E z L D E y f S Z x d W 9 0 O y w m c X V v d D t T Z W N 0 a W 9 u M S 9 F Q 0 R M U F 9 O Y W l 2 Z S 1 0 Z X N 0 L 0 F 1 d G 9 S Z W 1 v d m V k Q 2 9 s d W 1 u c z E u e 0 N v b H V t b j E 0 L D E z f S Z x d W 9 0 O y w m c X V v d D t T Z W N 0 a W 9 u M S 9 F Q 0 R M U F 9 O Y W l 2 Z S 1 0 Z X N 0 L 0 F 1 d G 9 S Z W 1 v d m V k Q 2 9 s d W 1 u c z E u e 0 N v b H V t b j E 1 L D E 0 f S Z x d W 9 0 O y w m c X V v d D t T Z W N 0 a W 9 u M S 9 F Q 0 R M U F 9 O Y W l 2 Z S 1 0 Z X N 0 L 0 F 1 d G 9 S Z W 1 v d m V k Q 2 9 s d W 1 u c z E u e 0 N v b H V t b j E 2 L D E 1 f S Z x d W 9 0 O y w m c X V v d D t T Z W N 0 a W 9 u M S 9 F Q 0 R M U F 9 O Y W l 2 Z S 1 0 Z X N 0 L 0 F 1 d G 9 S Z W 1 v d m V k Q 2 9 s d W 1 u c z E u e 0 N v b H V t b j E 3 L D E 2 f S Z x d W 9 0 O y w m c X V v d D t T Z W N 0 a W 9 u M S 9 F Q 0 R M U F 9 O Y W l 2 Z S 1 0 Z X N 0 L 0 F 1 d G 9 S Z W 1 v d m V k Q 2 9 s d W 1 u c z E u e 0 N v b H V t b j E 4 L D E 3 f S Z x d W 9 0 O y w m c X V v d D t T Z W N 0 a W 9 u M S 9 F Q 0 R M U F 9 O Y W l 2 Z S 1 0 Z X N 0 L 0 F 1 d G 9 S Z W 1 v d m V k Q 2 9 s d W 1 u c z E u e 0 N v b H V t b j E 5 L D E 4 f S Z x d W 9 0 O y w m c X V v d D t T Z W N 0 a W 9 u M S 9 F Q 0 R M U F 9 O Y W l 2 Z S 1 0 Z X N 0 L 0 F 1 d G 9 S Z W 1 v d m V k Q 2 9 s d W 1 u c z E u e 0 N v b H V t b j I w L D E 5 f S Z x d W 9 0 O y w m c X V v d D t T Z W N 0 a W 9 u M S 9 F Q 0 R M U F 9 O Y W l 2 Z S 1 0 Z X N 0 L 0 F 1 d G 9 S Z W 1 v d m V k Q 2 9 s d W 1 u c z E u e 0 N v b H V t b j I x L D I w f S Z x d W 9 0 O y w m c X V v d D t T Z W N 0 a W 9 u M S 9 F Q 0 R M U F 9 O Y W l 2 Z S 1 0 Z X N 0 L 0 F 1 d G 9 S Z W 1 v d m V k Q 2 9 s d W 1 u c z E u e 0 N v b H V t b j I y L D I x f S Z x d W 9 0 O y w m c X V v d D t T Z W N 0 a W 9 u M S 9 F Q 0 R M U F 9 O Y W l 2 Z S 1 0 Z X N 0 L 0 F 1 d G 9 S Z W 1 v d m V k Q 2 9 s d W 1 u c z E u e 0 N v b H V t b j I z L D I y f S Z x d W 9 0 O y w m c X V v d D t T Z W N 0 a W 9 u M S 9 F Q 0 R M U F 9 O Y W l 2 Z S 1 0 Z X N 0 L 0 F 1 d G 9 S Z W 1 v d m V k Q 2 9 s d W 1 u c z E u e 0 N v b H V t b j I 0 L D I z f S Z x d W 9 0 O y w m c X V v d D t T Z W N 0 a W 9 u M S 9 F Q 0 R M U F 9 O Y W l 2 Z S 1 0 Z X N 0 L 0 F 1 d G 9 S Z W 1 v d m V k Q 2 9 s d W 1 u c z E u e 0 N v b H V t b j I 1 L D I 0 f S Z x d W 9 0 O y w m c X V v d D t T Z W N 0 a W 9 u M S 9 F Q 0 R M U F 9 O Y W l 2 Z S 1 0 Z X N 0 L 0 F 1 d G 9 S Z W 1 v d m V k Q 2 9 s d W 1 u c z E u e 0 N v b H V t b j I 2 L D I 1 f S Z x d W 9 0 O y w m c X V v d D t T Z W N 0 a W 9 u M S 9 F Q 0 R M U F 9 O Y W l 2 Z S 1 0 Z X N 0 L 0 F 1 d G 9 S Z W 1 v d m V k Q 2 9 s d W 1 u c z E u e 0 N v b H V t b j I 3 L D I 2 f S Z x d W 9 0 O y w m c X V v d D t T Z W N 0 a W 9 u M S 9 F Q 0 R M U F 9 O Y W l 2 Z S 1 0 Z X N 0 L 0 F 1 d G 9 S Z W 1 v d m V k Q 2 9 s d W 1 u c z E u e 0 N v b H V t b j I 4 L D I 3 f S Z x d W 9 0 O y w m c X V v d D t T Z W N 0 a W 9 u M S 9 F Q 0 R M U F 9 O Y W l 2 Z S 1 0 Z X N 0 L 0 F 1 d G 9 S Z W 1 v d m V k Q 2 9 s d W 1 u c z E u e 0 N v b H V t b j I 5 L D I 4 f S Z x d W 9 0 O y w m c X V v d D t T Z W N 0 a W 9 u M S 9 F Q 0 R M U F 9 O Y W l 2 Z S 1 0 Z X N 0 L 0 F 1 d G 9 S Z W 1 v d m V k Q 2 9 s d W 1 u c z E u e 0 N v b H V t b j M w L D I 5 f S Z x d W 9 0 O y w m c X V v d D t T Z W N 0 a W 9 u M S 9 F Q 0 R M U F 9 O Y W l 2 Z S 1 0 Z X N 0 L 0 F 1 d G 9 S Z W 1 v d m V k Q 2 9 s d W 1 u c z E u e 0 N v b H V t b j M x L D M w f S Z x d W 9 0 O y w m c X V v d D t T Z W N 0 a W 9 u M S 9 F Q 0 R M U F 9 O Y W l 2 Z S 1 0 Z X N 0 L 0 F 1 d G 9 S Z W 1 v d m V k Q 2 9 s d W 1 u c z E u e 0 N v b H V t b j M y L D M x f S Z x d W 9 0 O y w m c X V v d D t T Z W N 0 a W 9 u M S 9 F Q 0 R M U F 9 O Y W l 2 Z S 1 0 Z X N 0 L 0 F 1 d G 9 S Z W 1 v d m V k Q 2 9 s d W 1 u c z E u e 0 N v b H V t b j M z L D M y f S Z x d W 9 0 O y w m c X V v d D t T Z W N 0 a W 9 u M S 9 F Q 0 R M U F 9 O Y W l 2 Z S 1 0 Z X N 0 L 0 F 1 d G 9 S Z W 1 v d m V k Q 2 9 s d W 1 u c z E u e 0 N v b H V t b j M 0 L D M z f S Z x d W 9 0 O y w m c X V v d D t T Z W N 0 a W 9 u M S 9 F Q 0 R M U F 9 O Y W l 2 Z S 1 0 Z X N 0 L 0 F 1 d G 9 S Z W 1 v d m V k Q 2 9 s d W 1 u c z E u e 0 N v b H V t b j M 1 L D M 0 f S Z x d W 9 0 O y w m c X V v d D t T Z W N 0 a W 9 u M S 9 F Q 0 R M U F 9 O Y W l 2 Z S 1 0 Z X N 0 L 0 F 1 d G 9 S Z W 1 v d m V k Q 2 9 s d W 1 u c z E u e 0 N v b H V t b j M 2 L D M 1 f S Z x d W 9 0 O y w m c X V v d D t T Z W N 0 a W 9 u M S 9 F Q 0 R M U F 9 O Y W l 2 Z S 1 0 Z X N 0 L 0 F 1 d G 9 S Z W 1 v d m V k Q 2 9 s d W 1 u c z E u e 0 N v b H V t b j M 3 L D M 2 f S Z x d W 9 0 O y w m c X V v d D t T Z W N 0 a W 9 u M S 9 F Q 0 R M U F 9 O Y W l 2 Z S 1 0 Z X N 0 L 0 F 1 d G 9 S Z W 1 v d m V k Q 2 9 s d W 1 u c z E u e 0 N v b H V t b j M 4 L D M 3 f S Z x d W 9 0 O y w m c X V v d D t T Z W N 0 a W 9 u M S 9 F Q 0 R M U F 9 O Y W l 2 Z S 1 0 Z X N 0 L 0 F 1 d G 9 S Z W 1 v d m V k Q 2 9 s d W 1 u c z E u e 0 N v b H V t b j M 5 L D M 4 f S Z x d W 9 0 O y w m c X V v d D t T Z W N 0 a W 9 u M S 9 F Q 0 R M U F 9 O Y W l 2 Z S 1 0 Z X N 0 L 0 F 1 d G 9 S Z W 1 v d m V k Q 2 9 s d W 1 u c z E u e 0 N v b H V t b j Q w L D M 5 f S Z x d W 9 0 O y w m c X V v d D t T Z W N 0 a W 9 u M S 9 F Q 0 R M U F 9 O Y W l 2 Z S 1 0 Z X N 0 L 0 F 1 d G 9 S Z W 1 v d m V k Q 2 9 s d W 1 u c z E u e 0 N v b H V t b j Q x L D Q w f S Z x d W 9 0 O y w m c X V v d D t T Z W N 0 a W 9 u M S 9 F Q 0 R M U F 9 O Y W l 2 Z S 1 0 Z X N 0 L 0 F 1 d G 9 S Z W 1 v d m V k Q 2 9 s d W 1 u c z E u e 0 N v b H V t b j Q y L D Q x f S Z x d W 9 0 O y w m c X V v d D t T Z W N 0 a W 9 u M S 9 F Q 0 R M U F 9 O Y W l 2 Z S 1 0 Z X N 0 L 0 F 1 d G 9 S Z W 1 v d m V k Q 2 9 s d W 1 u c z E u e 0 N v b H V t b j Q z L D Q y f S Z x d W 9 0 O y w m c X V v d D t T Z W N 0 a W 9 u M S 9 F Q 0 R M U F 9 O Y W l 2 Z S 1 0 Z X N 0 L 0 F 1 d G 9 S Z W 1 v d m V k Q 2 9 s d W 1 u c z E u e 0 N v b H V t b j Q 0 L D Q z f S Z x d W 9 0 O y w m c X V v d D t T Z W N 0 a W 9 u M S 9 F Q 0 R M U F 9 O Y W l 2 Z S 1 0 Z X N 0 L 0 F 1 d G 9 S Z W 1 v d m V k Q 2 9 s d W 1 u c z E u e 0 N v b H V t b j Q 1 L D Q 0 f S Z x d W 9 0 O y w m c X V v d D t T Z W N 0 a W 9 u M S 9 F Q 0 R M U F 9 O Y W l 2 Z S 1 0 Z X N 0 L 0 F 1 d G 9 S Z W 1 v d m V k Q 2 9 s d W 1 u c z E u e 0 N v b H V t b j Q 2 L D Q 1 f S Z x d W 9 0 O y w m c X V v d D t T Z W N 0 a W 9 u M S 9 F Q 0 R M U F 9 O Y W l 2 Z S 1 0 Z X N 0 L 0 F 1 d G 9 S Z W 1 v d m V k Q 2 9 s d W 1 u c z E u e 0 N v b H V t b j Q 3 L D Q 2 f S Z x d W 9 0 O y w m c X V v d D t T Z W N 0 a W 9 u M S 9 F Q 0 R M U F 9 O Y W l 2 Z S 1 0 Z X N 0 L 0 F 1 d G 9 S Z W 1 v d m V k Q 2 9 s d W 1 u c z E u e 0 N v b H V t b j Q 4 L D Q 3 f S Z x d W 9 0 O y w m c X V v d D t T Z W N 0 a W 9 u M S 9 F Q 0 R M U F 9 O Y W l 2 Z S 1 0 Z X N 0 L 0 F 1 d G 9 S Z W 1 v d m V k Q 2 9 s d W 1 u c z E u e 0 N v b H V t b j Q 5 L D Q 4 f S Z x d W 9 0 O y w m c X V v d D t T Z W N 0 a W 9 u M S 9 F Q 0 R M U F 9 O Y W l 2 Z S 1 0 Z X N 0 L 0 F 1 d G 9 S Z W 1 v d m V k Q 2 9 s d W 1 u c z E u e 0 N v b H V t b j U w L D Q 5 f S Z x d W 9 0 O y w m c X V v d D t T Z W N 0 a W 9 u M S 9 F Q 0 R M U F 9 O Y W l 2 Z S 1 0 Z X N 0 L 0 F 1 d G 9 S Z W 1 v d m V k Q 2 9 s d W 1 u c z E u e 0 N v b H V t b j U x L D U w f S Z x d W 9 0 O y w m c X V v d D t T Z W N 0 a W 9 u M S 9 F Q 0 R M U F 9 O Y W l 2 Z S 1 0 Z X N 0 L 0 F 1 d G 9 S Z W 1 v d m V k Q 2 9 s d W 1 u c z E u e 0 N v b H V t b j U y L D U x f S Z x d W 9 0 O y w m c X V v d D t T Z W N 0 a W 9 u M S 9 F Q 0 R M U F 9 O Y W l 2 Z S 1 0 Z X N 0 L 0 F 1 d G 9 S Z W 1 v d m V k Q 2 9 s d W 1 u c z E u e 0 N v b H V t b j U z L D U y f S Z x d W 9 0 O y w m c X V v d D t T Z W N 0 a W 9 u M S 9 F Q 0 R M U F 9 O Y W l 2 Z S 1 0 Z X N 0 L 0 F 1 d G 9 S Z W 1 v d m V k Q 2 9 s d W 1 u c z E u e 0 N v b H V t b j U 0 L D U z f S Z x d W 9 0 O y w m c X V v d D t T Z W N 0 a W 9 u M S 9 F Q 0 R M U F 9 O Y W l 2 Z S 1 0 Z X N 0 L 0 F 1 d G 9 S Z W 1 v d m V k Q 2 9 s d W 1 u c z E u e 0 N v b H V t b j U 1 L D U 0 f S Z x d W 9 0 O y w m c X V v d D t T Z W N 0 a W 9 u M S 9 F Q 0 R M U F 9 O Y W l 2 Z S 1 0 Z X N 0 L 0 F 1 d G 9 S Z W 1 v d m V k Q 2 9 s d W 1 u c z E u e 0 N v b H V t b j U 2 L D U 1 f S Z x d W 9 0 O y w m c X V v d D t T Z W N 0 a W 9 u M S 9 F Q 0 R M U F 9 O Y W l 2 Z S 1 0 Z X N 0 L 0 F 1 d G 9 S Z W 1 v d m V k Q 2 9 s d W 1 u c z E u e 0 N v b H V t b j U 3 L D U 2 f S Z x d W 9 0 O y w m c X V v d D t T Z W N 0 a W 9 u M S 9 F Q 0 R M U F 9 O Y W l 2 Z S 1 0 Z X N 0 L 0 F 1 d G 9 S Z W 1 v d m V k Q 2 9 s d W 1 u c z E u e 0 N v b H V t b j U 4 L D U 3 f S Z x d W 9 0 O y w m c X V v d D t T Z W N 0 a W 9 u M S 9 F Q 0 R M U F 9 O Y W l 2 Z S 1 0 Z X N 0 L 0 F 1 d G 9 S Z W 1 v d m V k Q 2 9 s d W 1 u c z E u e 0 N v b H V t b j U 5 L D U 4 f S Z x d W 9 0 O y w m c X V v d D t T Z W N 0 a W 9 u M S 9 F Q 0 R M U F 9 O Y W l 2 Z S 1 0 Z X N 0 L 0 F 1 d G 9 S Z W 1 v d m V k Q 2 9 s d W 1 u c z E u e 0 N v b H V t b j Y w L D U 5 f S Z x d W 9 0 O y w m c X V v d D t T Z W N 0 a W 9 u M S 9 F Q 0 R M U F 9 O Y W l 2 Z S 1 0 Z X N 0 L 0 F 1 d G 9 S Z W 1 v d m V k Q 2 9 s d W 1 u c z E u e 0 N v b H V t b j Y x L D Y w f S Z x d W 9 0 O y w m c X V v d D t T Z W N 0 a W 9 u M S 9 F Q 0 R M U F 9 O Y W l 2 Z S 1 0 Z X N 0 L 0 F 1 d G 9 S Z W 1 v d m V k Q 2 9 s d W 1 u c z E u e 0 N v b H V t b j Y y L D Y x f S Z x d W 9 0 O y w m c X V v d D t T Z W N 0 a W 9 u M S 9 F Q 0 R M U F 9 O Y W l 2 Z S 1 0 Z X N 0 L 0 F 1 d G 9 S Z W 1 v d m V k Q 2 9 s d W 1 u c z E u e 0 N v b H V t b j Y z L D Y y f S Z x d W 9 0 O y w m c X V v d D t T Z W N 0 a W 9 u M S 9 F Q 0 R M U F 9 O Y W l 2 Z S 1 0 Z X N 0 L 0 F 1 d G 9 S Z W 1 v d m V k Q 2 9 s d W 1 u c z E u e 0 N v b H V t b j Y 0 L D Y z f S Z x d W 9 0 O y w m c X V v d D t T Z W N 0 a W 9 u M S 9 F Q 0 R M U F 9 O Y W l 2 Z S 1 0 Z X N 0 L 0 F 1 d G 9 S Z W 1 v d m V k Q 2 9 s d W 1 u c z E u e 0 N v b H V t b j Y 1 L D Y 0 f S Z x d W 9 0 O y w m c X V v d D t T Z W N 0 a W 9 u M S 9 F Q 0 R M U F 9 O Y W l 2 Z S 1 0 Z X N 0 L 0 F 1 d G 9 S Z W 1 v d m V k Q 2 9 s d W 1 u c z E u e 0 N v b H V t b j Y 2 L D Y 1 f S Z x d W 9 0 O y w m c X V v d D t T Z W N 0 a W 9 u M S 9 F Q 0 R M U F 9 O Y W l 2 Z S 1 0 Z X N 0 L 0 F 1 d G 9 S Z W 1 v d m V k Q 2 9 s d W 1 u c z E u e 0 N v b H V t b j Y 3 L D Y 2 f S Z x d W 9 0 O y w m c X V v d D t T Z W N 0 a W 9 u M S 9 F Q 0 R M U F 9 O Y W l 2 Z S 1 0 Z X N 0 L 0 F 1 d G 9 S Z W 1 v d m V k Q 2 9 s d W 1 u c z E u e 0 N v b H V t b j Y 4 L D Y 3 f S Z x d W 9 0 O y w m c X V v d D t T Z W N 0 a W 9 u M S 9 F Q 0 R M U F 9 O Y W l 2 Z S 1 0 Z X N 0 L 0 F 1 d G 9 S Z W 1 v d m V k Q 2 9 s d W 1 u c z E u e 0 N v b H V t b j Y 5 L D Y 4 f S Z x d W 9 0 O y w m c X V v d D t T Z W N 0 a W 9 u M S 9 F Q 0 R M U F 9 O Y W l 2 Z S 1 0 Z X N 0 L 0 F 1 d G 9 S Z W 1 v d m V k Q 2 9 s d W 1 u c z E u e 0 N v b H V t b j c w L D Y 5 f S Z x d W 9 0 O y w m c X V v d D t T Z W N 0 a W 9 u M S 9 F Q 0 R M U F 9 O Y W l 2 Z S 1 0 Z X N 0 L 0 F 1 d G 9 S Z W 1 v d m V k Q 2 9 s d W 1 u c z E u e 0 N v b H V t b j c x L D c w f S Z x d W 9 0 O y w m c X V v d D t T Z W N 0 a W 9 u M S 9 F Q 0 R M U F 9 O Y W l 2 Z S 1 0 Z X N 0 L 0 F 1 d G 9 S Z W 1 v d m V k Q 2 9 s d W 1 u c z E u e 0 N v b H V t b j c y L D c x f S Z x d W 9 0 O y w m c X V v d D t T Z W N 0 a W 9 u M S 9 F Q 0 R M U F 9 O Y W l 2 Z S 1 0 Z X N 0 L 0 F 1 d G 9 S Z W 1 v d m V k Q 2 9 s d W 1 u c z E u e 0 N v b H V t b j c z L D c y f S Z x d W 9 0 O y w m c X V v d D t T Z W N 0 a W 9 u M S 9 F Q 0 R M U F 9 O Y W l 2 Z S 1 0 Z X N 0 L 0 F 1 d G 9 S Z W 1 v d m V k Q 2 9 s d W 1 u c z E u e 0 N v b H V t b j c 0 L D c z f S Z x d W 9 0 O y w m c X V v d D t T Z W N 0 a W 9 u M S 9 F Q 0 R M U F 9 O Y W l 2 Z S 1 0 Z X N 0 L 0 F 1 d G 9 S Z W 1 v d m V k Q 2 9 s d W 1 u c z E u e 0 N v b H V t b j c 1 L D c 0 f S Z x d W 9 0 O y w m c X V v d D t T Z W N 0 a W 9 u M S 9 F Q 0 R M U F 9 O Y W l 2 Z S 1 0 Z X N 0 L 0 F 1 d G 9 S Z W 1 v d m V k Q 2 9 s d W 1 u c z E u e 0 N v b H V t b j c 2 L D c 1 f S Z x d W 9 0 O y w m c X V v d D t T Z W N 0 a W 9 u M S 9 F Q 0 R M U F 9 O Y W l 2 Z S 1 0 Z X N 0 L 0 F 1 d G 9 S Z W 1 v d m V k Q 2 9 s d W 1 u c z E u e 0 N v b H V t b j c 3 L D c 2 f S Z x d W 9 0 O y w m c X V v d D t T Z W N 0 a W 9 u M S 9 F Q 0 R M U F 9 O Y W l 2 Z S 1 0 Z X N 0 L 0 F 1 d G 9 S Z W 1 v d m V k Q 2 9 s d W 1 u c z E u e 0 N v b H V t b j c 4 L D c 3 f S Z x d W 9 0 O y w m c X V v d D t T Z W N 0 a W 9 u M S 9 F Q 0 R M U F 9 O Y W l 2 Z S 1 0 Z X N 0 L 0 F 1 d G 9 S Z W 1 v d m V k Q 2 9 s d W 1 u c z E u e 0 N v b H V t b j c 5 L D c 4 f S Z x d W 9 0 O y w m c X V v d D t T Z W N 0 a W 9 u M S 9 F Q 0 R M U F 9 O Y W l 2 Z S 1 0 Z X N 0 L 0 F 1 d G 9 S Z W 1 v d m V k Q 2 9 s d W 1 u c z E u e 0 N v b H V t b j g w L D c 5 f S Z x d W 9 0 O y w m c X V v d D t T Z W N 0 a W 9 u M S 9 F Q 0 R M U F 9 O Y W l 2 Z S 1 0 Z X N 0 L 0 F 1 d G 9 S Z W 1 v d m V k Q 2 9 s d W 1 u c z E u e 0 N v b H V t b j g x L D g w f S Z x d W 9 0 O y w m c X V v d D t T Z W N 0 a W 9 u M S 9 F Q 0 R M U F 9 O Y W l 2 Z S 1 0 Z X N 0 L 0 F 1 d G 9 S Z W 1 v d m V k Q 2 9 s d W 1 u c z E u e 0 N v b H V t b j g y L D g x f S Z x d W 9 0 O y w m c X V v d D t T Z W N 0 a W 9 u M S 9 F Q 0 R M U F 9 O Y W l 2 Z S 1 0 Z X N 0 L 0 F 1 d G 9 S Z W 1 v d m V k Q 2 9 s d W 1 u c z E u e 0 N v b H V t b j g z L D g y f S Z x d W 9 0 O y w m c X V v d D t T Z W N 0 a W 9 u M S 9 F Q 0 R M U F 9 O Y W l 2 Z S 1 0 Z X N 0 L 0 F 1 d G 9 S Z W 1 v d m V k Q 2 9 s d W 1 u c z E u e 0 N v b H V t b j g 0 L D g z f S Z x d W 9 0 O y w m c X V v d D t T Z W N 0 a W 9 u M S 9 F Q 0 R M U F 9 O Y W l 2 Z S 1 0 Z X N 0 L 0 F 1 d G 9 S Z W 1 v d m V k Q 2 9 s d W 1 u c z E u e 0 N v b H V t b j g 1 L D g 0 f S Z x d W 9 0 O y w m c X V v d D t T Z W N 0 a W 9 u M S 9 F Q 0 R M U F 9 O Y W l 2 Z S 1 0 Z X N 0 L 0 F 1 d G 9 S Z W 1 v d m V k Q 2 9 s d W 1 u c z E u e 0 N v b H V t b j g 2 L D g 1 f S Z x d W 9 0 O y w m c X V v d D t T Z W N 0 a W 9 u M S 9 F Q 0 R M U F 9 O Y W l 2 Z S 1 0 Z X N 0 L 0 F 1 d G 9 S Z W 1 v d m V k Q 2 9 s d W 1 u c z E u e 0 N v b H V t b j g 3 L D g 2 f S Z x d W 9 0 O y w m c X V v d D t T Z W N 0 a W 9 u M S 9 F Q 0 R M U F 9 O Y W l 2 Z S 1 0 Z X N 0 L 0 F 1 d G 9 S Z W 1 v d m V k Q 2 9 s d W 1 u c z E u e 0 N v b H V t b j g 4 L D g 3 f S Z x d W 9 0 O y w m c X V v d D t T Z W N 0 a W 9 u M S 9 F Q 0 R M U F 9 O Y W l 2 Z S 1 0 Z X N 0 L 0 F 1 d G 9 S Z W 1 v d m V k Q 2 9 s d W 1 u c z E u e 0 N v b H V t b j g 5 L D g 4 f S Z x d W 9 0 O y w m c X V v d D t T Z W N 0 a W 9 u M S 9 F Q 0 R M U F 9 O Y W l 2 Z S 1 0 Z X N 0 L 0 F 1 d G 9 S Z W 1 v d m V k Q 2 9 s d W 1 u c z E u e 0 N v b H V t b j k w L D g 5 f S Z x d W 9 0 O y w m c X V v d D t T Z W N 0 a W 9 u M S 9 F Q 0 R M U F 9 O Y W l 2 Z S 1 0 Z X N 0 L 0 F 1 d G 9 S Z W 1 v d m V k Q 2 9 s d W 1 u c z E u e 0 N v b H V t b j k x L D k w f S Z x d W 9 0 O y w m c X V v d D t T Z W N 0 a W 9 u M S 9 F Q 0 R M U F 9 O Y W l 2 Z S 1 0 Z X N 0 L 0 F 1 d G 9 S Z W 1 v d m V k Q 2 9 s d W 1 u c z E u e 0 N v b H V t b j k y L D k x f S Z x d W 9 0 O y w m c X V v d D t T Z W N 0 a W 9 u M S 9 F Q 0 R M U F 9 O Y W l 2 Z S 1 0 Z X N 0 L 0 F 1 d G 9 S Z W 1 v d m V k Q 2 9 s d W 1 u c z E u e 0 N v b H V t b j k z L D k y f S Z x d W 9 0 O y w m c X V v d D t T Z W N 0 a W 9 u M S 9 F Q 0 R M U F 9 O Y W l 2 Z S 1 0 Z X N 0 L 0 F 1 d G 9 S Z W 1 v d m V k Q 2 9 s d W 1 u c z E u e 0 N v b H V t b j k 0 L D k z f S Z x d W 9 0 O y w m c X V v d D t T Z W N 0 a W 9 u M S 9 F Q 0 R M U F 9 O Y W l 2 Z S 1 0 Z X N 0 L 0 F 1 d G 9 S Z W 1 v d m V k Q 2 9 s d W 1 u c z E u e 0 N v b H V t b j k 1 L D k 0 f S Z x d W 9 0 O y w m c X V v d D t T Z W N 0 a W 9 u M S 9 F Q 0 R M U F 9 O Y W l 2 Z S 1 0 Z X N 0 L 0 F 1 d G 9 S Z W 1 v d m V k Q 2 9 s d W 1 u c z E u e 0 N v b H V t b j k 2 L D k 1 f S Z x d W 9 0 O y w m c X V v d D t T Z W N 0 a W 9 u M S 9 F Q 0 R M U F 9 O Y W l 2 Z S 1 0 Z X N 0 L 0 F 1 d G 9 S Z W 1 v d m V k Q 2 9 s d W 1 u c z E u e 0 N v b H V t b j k 3 L D k 2 f S Z x d W 9 0 O y w m c X V v d D t T Z W N 0 a W 9 u M S 9 F Q 0 R M U F 9 O Y W l 2 Z S 1 0 Z X N 0 L 0 F 1 d G 9 S Z W 1 v d m V k Q 2 9 s d W 1 u c z E u e 0 N v b H V t b j k 4 L D k 3 f S Z x d W 9 0 O y w m c X V v d D t T Z W N 0 a W 9 u M S 9 F Q 0 R M U F 9 O Y W l 2 Z S 1 0 Z X N 0 L 0 F 1 d G 9 S Z W 1 v d m V k Q 2 9 s d W 1 u c z E u e 0 N v b H V t b j k 5 L D k 4 f S Z x d W 9 0 O y w m c X V v d D t T Z W N 0 a W 9 u M S 9 F Q 0 R M U F 9 O Y W l 2 Z S 1 0 Z X N 0 L 0 F 1 d G 9 S Z W 1 v d m V k Q 2 9 s d W 1 u c z E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F Q 0 R M U F 9 O Y W l 2 Z S 1 0 Z X N 0 L 0 F 1 d G 9 S Z W 1 v d m V k Q 2 9 s d W 1 u c z E u e 0 N v b H V t b j E s M H 0 m c X V v d D s s J n F 1 b 3 Q 7 U 2 V j d G l v b j E v R U N E T F B f T m F p d m U t d G V z d C 9 B d X R v U m V t b 3 Z l Z E N v b H V t b n M x L n t D b 2 x 1 b W 4 y L D F 9 J n F 1 b 3 Q 7 L C Z x d W 9 0 O 1 N l Y 3 R p b 2 4 x L 0 V D R E x Q X 0 5 h a X Z l L X R l c 3 Q v Q X V 0 b 1 J l b W 9 2 Z W R D b 2 x 1 b W 5 z M S 5 7 Q 2 9 s d W 1 u M y w y f S Z x d W 9 0 O y w m c X V v d D t T Z W N 0 a W 9 u M S 9 F Q 0 R M U F 9 O Y W l 2 Z S 1 0 Z X N 0 L 0 F 1 d G 9 S Z W 1 v d m V k Q 2 9 s d W 1 u c z E u e 0 N v b H V t b j Q s M 3 0 m c X V v d D s s J n F 1 b 3 Q 7 U 2 V j d G l v b j E v R U N E T F B f T m F p d m U t d G V z d C 9 B d X R v U m V t b 3 Z l Z E N v b H V t b n M x L n t D b 2 x 1 b W 4 1 L D R 9 J n F 1 b 3 Q 7 L C Z x d W 9 0 O 1 N l Y 3 R p b 2 4 x L 0 V D R E x Q X 0 5 h a X Z l L X R l c 3 Q v Q X V 0 b 1 J l b W 9 2 Z W R D b 2 x 1 b W 5 z M S 5 7 Q 2 9 s d W 1 u N i w 1 f S Z x d W 9 0 O y w m c X V v d D t T Z W N 0 a W 9 u M S 9 F Q 0 R M U F 9 O Y W l 2 Z S 1 0 Z X N 0 L 0 F 1 d G 9 S Z W 1 v d m V k Q 2 9 s d W 1 u c z E u e 0 N v b H V t b j c s N n 0 m c X V v d D s s J n F 1 b 3 Q 7 U 2 V j d G l v b j E v R U N E T F B f T m F p d m U t d G V z d C 9 B d X R v U m V t b 3 Z l Z E N v b H V t b n M x L n t D b 2 x 1 b W 4 4 L D d 9 J n F 1 b 3 Q 7 L C Z x d W 9 0 O 1 N l Y 3 R p b 2 4 x L 0 V D R E x Q X 0 5 h a X Z l L X R l c 3 Q v Q X V 0 b 1 J l b W 9 2 Z W R D b 2 x 1 b W 5 z M S 5 7 Q 2 9 s d W 1 u O S w 4 f S Z x d W 9 0 O y w m c X V v d D t T Z W N 0 a W 9 u M S 9 F Q 0 R M U F 9 O Y W l 2 Z S 1 0 Z X N 0 L 0 F 1 d G 9 S Z W 1 v d m V k Q 2 9 s d W 1 u c z E u e 0 N v b H V t b j E w L D l 9 J n F 1 b 3 Q 7 L C Z x d W 9 0 O 1 N l Y 3 R p b 2 4 x L 0 V D R E x Q X 0 5 h a X Z l L X R l c 3 Q v Q X V 0 b 1 J l b W 9 2 Z W R D b 2 x 1 b W 5 z M S 5 7 Q 2 9 s d W 1 u M T E s M T B 9 J n F 1 b 3 Q 7 L C Z x d W 9 0 O 1 N l Y 3 R p b 2 4 x L 0 V D R E x Q X 0 5 h a X Z l L X R l c 3 Q v Q X V 0 b 1 J l b W 9 2 Z W R D b 2 x 1 b W 5 z M S 5 7 Q 2 9 s d W 1 u M T I s M T F 9 J n F 1 b 3 Q 7 L C Z x d W 9 0 O 1 N l Y 3 R p b 2 4 x L 0 V D R E x Q X 0 5 h a X Z l L X R l c 3 Q v Q X V 0 b 1 J l b W 9 2 Z W R D b 2 x 1 b W 5 z M S 5 7 Q 2 9 s d W 1 u M T M s M T J 9 J n F 1 b 3 Q 7 L C Z x d W 9 0 O 1 N l Y 3 R p b 2 4 x L 0 V D R E x Q X 0 5 h a X Z l L X R l c 3 Q v Q X V 0 b 1 J l b W 9 2 Z W R D b 2 x 1 b W 5 z M S 5 7 Q 2 9 s d W 1 u M T Q s M T N 9 J n F 1 b 3 Q 7 L C Z x d W 9 0 O 1 N l Y 3 R p b 2 4 x L 0 V D R E x Q X 0 5 h a X Z l L X R l c 3 Q v Q X V 0 b 1 J l b W 9 2 Z W R D b 2 x 1 b W 5 z M S 5 7 Q 2 9 s d W 1 u M T U s M T R 9 J n F 1 b 3 Q 7 L C Z x d W 9 0 O 1 N l Y 3 R p b 2 4 x L 0 V D R E x Q X 0 5 h a X Z l L X R l c 3 Q v Q X V 0 b 1 J l b W 9 2 Z W R D b 2 x 1 b W 5 z M S 5 7 Q 2 9 s d W 1 u M T Y s M T V 9 J n F 1 b 3 Q 7 L C Z x d W 9 0 O 1 N l Y 3 R p b 2 4 x L 0 V D R E x Q X 0 5 h a X Z l L X R l c 3 Q v Q X V 0 b 1 J l b W 9 2 Z W R D b 2 x 1 b W 5 z M S 5 7 Q 2 9 s d W 1 u M T c s M T Z 9 J n F 1 b 3 Q 7 L C Z x d W 9 0 O 1 N l Y 3 R p b 2 4 x L 0 V D R E x Q X 0 5 h a X Z l L X R l c 3 Q v Q X V 0 b 1 J l b W 9 2 Z W R D b 2 x 1 b W 5 z M S 5 7 Q 2 9 s d W 1 u M T g s M T d 9 J n F 1 b 3 Q 7 L C Z x d W 9 0 O 1 N l Y 3 R p b 2 4 x L 0 V D R E x Q X 0 5 h a X Z l L X R l c 3 Q v Q X V 0 b 1 J l b W 9 2 Z W R D b 2 x 1 b W 5 z M S 5 7 Q 2 9 s d W 1 u M T k s M T h 9 J n F 1 b 3 Q 7 L C Z x d W 9 0 O 1 N l Y 3 R p b 2 4 x L 0 V D R E x Q X 0 5 h a X Z l L X R l c 3 Q v Q X V 0 b 1 J l b W 9 2 Z W R D b 2 x 1 b W 5 z M S 5 7 Q 2 9 s d W 1 u M j A s M T l 9 J n F 1 b 3 Q 7 L C Z x d W 9 0 O 1 N l Y 3 R p b 2 4 x L 0 V D R E x Q X 0 5 h a X Z l L X R l c 3 Q v Q X V 0 b 1 J l b W 9 2 Z W R D b 2 x 1 b W 5 z M S 5 7 Q 2 9 s d W 1 u M j E s M j B 9 J n F 1 b 3 Q 7 L C Z x d W 9 0 O 1 N l Y 3 R p b 2 4 x L 0 V D R E x Q X 0 5 h a X Z l L X R l c 3 Q v Q X V 0 b 1 J l b W 9 2 Z W R D b 2 x 1 b W 5 z M S 5 7 Q 2 9 s d W 1 u M j I s M j F 9 J n F 1 b 3 Q 7 L C Z x d W 9 0 O 1 N l Y 3 R p b 2 4 x L 0 V D R E x Q X 0 5 h a X Z l L X R l c 3 Q v Q X V 0 b 1 J l b W 9 2 Z W R D b 2 x 1 b W 5 z M S 5 7 Q 2 9 s d W 1 u M j M s M j J 9 J n F 1 b 3 Q 7 L C Z x d W 9 0 O 1 N l Y 3 R p b 2 4 x L 0 V D R E x Q X 0 5 h a X Z l L X R l c 3 Q v Q X V 0 b 1 J l b W 9 2 Z W R D b 2 x 1 b W 5 z M S 5 7 Q 2 9 s d W 1 u M j Q s M j N 9 J n F 1 b 3 Q 7 L C Z x d W 9 0 O 1 N l Y 3 R p b 2 4 x L 0 V D R E x Q X 0 5 h a X Z l L X R l c 3 Q v Q X V 0 b 1 J l b W 9 2 Z W R D b 2 x 1 b W 5 z M S 5 7 Q 2 9 s d W 1 u M j U s M j R 9 J n F 1 b 3 Q 7 L C Z x d W 9 0 O 1 N l Y 3 R p b 2 4 x L 0 V D R E x Q X 0 5 h a X Z l L X R l c 3 Q v Q X V 0 b 1 J l b W 9 2 Z W R D b 2 x 1 b W 5 z M S 5 7 Q 2 9 s d W 1 u M j Y s M j V 9 J n F 1 b 3 Q 7 L C Z x d W 9 0 O 1 N l Y 3 R p b 2 4 x L 0 V D R E x Q X 0 5 h a X Z l L X R l c 3 Q v Q X V 0 b 1 J l b W 9 2 Z W R D b 2 x 1 b W 5 z M S 5 7 Q 2 9 s d W 1 u M j c s M j Z 9 J n F 1 b 3 Q 7 L C Z x d W 9 0 O 1 N l Y 3 R p b 2 4 x L 0 V D R E x Q X 0 5 h a X Z l L X R l c 3 Q v Q X V 0 b 1 J l b W 9 2 Z W R D b 2 x 1 b W 5 z M S 5 7 Q 2 9 s d W 1 u M j g s M j d 9 J n F 1 b 3 Q 7 L C Z x d W 9 0 O 1 N l Y 3 R p b 2 4 x L 0 V D R E x Q X 0 5 h a X Z l L X R l c 3 Q v Q X V 0 b 1 J l b W 9 2 Z W R D b 2 x 1 b W 5 z M S 5 7 Q 2 9 s d W 1 u M j k s M j h 9 J n F 1 b 3 Q 7 L C Z x d W 9 0 O 1 N l Y 3 R p b 2 4 x L 0 V D R E x Q X 0 5 h a X Z l L X R l c 3 Q v Q X V 0 b 1 J l b W 9 2 Z W R D b 2 x 1 b W 5 z M S 5 7 Q 2 9 s d W 1 u M z A s M j l 9 J n F 1 b 3 Q 7 L C Z x d W 9 0 O 1 N l Y 3 R p b 2 4 x L 0 V D R E x Q X 0 5 h a X Z l L X R l c 3 Q v Q X V 0 b 1 J l b W 9 2 Z W R D b 2 x 1 b W 5 z M S 5 7 Q 2 9 s d W 1 u M z E s M z B 9 J n F 1 b 3 Q 7 L C Z x d W 9 0 O 1 N l Y 3 R p b 2 4 x L 0 V D R E x Q X 0 5 h a X Z l L X R l c 3 Q v Q X V 0 b 1 J l b W 9 2 Z W R D b 2 x 1 b W 5 z M S 5 7 Q 2 9 s d W 1 u M z I s M z F 9 J n F 1 b 3 Q 7 L C Z x d W 9 0 O 1 N l Y 3 R p b 2 4 x L 0 V D R E x Q X 0 5 h a X Z l L X R l c 3 Q v Q X V 0 b 1 J l b W 9 2 Z W R D b 2 x 1 b W 5 z M S 5 7 Q 2 9 s d W 1 u M z M s M z J 9 J n F 1 b 3 Q 7 L C Z x d W 9 0 O 1 N l Y 3 R p b 2 4 x L 0 V D R E x Q X 0 5 h a X Z l L X R l c 3 Q v Q X V 0 b 1 J l b W 9 2 Z W R D b 2 x 1 b W 5 z M S 5 7 Q 2 9 s d W 1 u M z Q s M z N 9 J n F 1 b 3 Q 7 L C Z x d W 9 0 O 1 N l Y 3 R p b 2 4 x L 0 V D R E x Q X 0 5 h a X Z l L X R l c 3 Q v Q X V 0 b 1 J l b W 9 2 Z W R D b 2 x 1 b W 5 z M S 5 7 Q 2 9 s d W 1 u M z U s M z R 9 J n F 1 b 3 Q 7 L C Z x d W 9 0 O 1 N l Y 3 R p b 2 4 x L 0 V D R E x Q X 0 5 h a X Z l L X R l c 3 Q v Q X V 0 b 1 J l b W 9 2 Z W R D b 2 x 1 b W 5 z M S 5 7 Q 2 9 s d W 1 u M z Y s M z V 9 J n F 1 b 3 Q 7 L C Z x d W 9 0 O 1 N l Y 3 R p b 2 4 x L 0 V D R E x Q X 0 5 h a X Z l L X R l c 3 Q v Q X V 0 b 1 J l b W 9 2 Z W R D b 2 x 1 b W 5 z M S 5 7 Q 2 9 s d W 1 u M z c s M z Z 9 J n F 1 b 3 Q 7 L C Z x d W 9 0 O 1 N l Y 3 R p b 2 4 x L 0 V D R E x Q X 0 5 h a X Z l L X R l c 3 Q v Q X V 0 b 1 J l b W 9 2 Z W R D b 2 x 1 b W 5 z M S 5 7 Q 2 9 s d W 1 u M z g s M z d 9 J n F 1 b 3 Q 7 L C Z x d W 9 0 O 1 N l Y 3 R p b 2 4 x L 0 V D R E x Q X 0 5 h a X Z l L X R l c 3 Q v Q X V 0 b 1 J l b W 9 2 Z W R D b 2 x 1 b W 5 z M S 5 7 Q 2 9 s d W 1 u M z k s M z h 9 J n F 1 b 3 Q 7 L C Z x d W 9 0 O 1 N l Y 3 R p b 2 4 x L 0 V D R E x Q X 0 5 h a X Z l L X R l c 3 Q v Q X V 0 b 1 J l b W 9 2 Z W R D b 2 x 1 b W 5 z M S 5 7 Q 2 9 s d W 1 u N D A s M z l 9 J n F 1 b 3 Q 7 L C Z x d W 9 0 O 1 N l Y 3 R p b 2 4 x L 0 V D R E x Q X 0 5 h a X Z l L X R l c 3 Q v Q X V 0 b 1 J l b W 9 2 Z W R D b 2 x 1 b W 5 z M S 5 7 Q 2 9 s d W 1 u N D E s N D B 9 J n F 1 b 3 Q 7 L C Z x d W 9 0 O 1 N l Y 3 R p b 2 4 x L 0 V D R E x Q X 0 5 h a X Z l L X R l c 3 Q v Q X V 0 b 1 J l b W 9 2 Z W R D b 2 x 1 b W 5 z M S 5 7 Q 2 9 s d W 1 u N D I s N D F 9 J n F 1 b 3 Q 7 L C Z x d W 9 0 O 1 N l Y 3 R p b 2 4 x L 0 V D R E x Q X 0 5 h a X Z l L X R l c 3 Q v Q X V 0 b 1 J l b W 9 2 Z W R D b 2 x 1 b W 5 z M S 5 7 Q 2 9 s d W 1 u N D M s N D J 9 J n F 1 b 3 Q 7 L C Z x d W 9 0 O 1 N l Y 3 R p b 2 4 x L 0 V D R E x Q X 0 5 h a X Z l L X R l c 3 Q v Q X V 0 b 1 J l b W 9 2 Z W R D b 2 x 1 b W 5 z M S 5 7 Q 2 9 s d W 1 u N D Q s N D N 9 J n F 1 b 3 Q 7 L C Z x d W 9 0 O 1 N l Y 3 R p b 2 4 x L 0 V D R E x Q X 0 5 h a X Z l L X R l c 3 Q v Q X V 0 b 1 J l b W 9 2 Z W R D b 2 x 1 b W 5 z M S 5 7 Q 2 9 s d W 1 u N D U s N D R 9 J n F 1 b 3 Q 7 L C Z x d W 9 0 O 1 N l Y 3 R p b 2 4 x L 0 V D R E x Q X 0 5 h a X Z l L X R l c 3 Q v Q X V 0 b 1 J l b W 9 2 Z W R D b 2 x 1 b W 5 z M S 5 7 Q 2 9 s d W 1 u N D Y s N D V 9 J n F 1 b 3 Q 7 L C Z x d W 9 0 O 1 N l Y 3 R p b 2 4 x L 0 V D R E x Q X 0 5 h a X Z l L X R l c 3 Q v Q X V 0 b 1 J l b W 9 2 Z W R D b 2 x 1 b W 5 z M S 5 7 Q 2 9 s d W 1 u N D c s N D Z 9 J n F 1 b 3 Q 7 L C Z x d W 9 0 O 1 N l Y 3 R p b 2 4 x L 0 V D R E x Q X 0 5 h a X Z l L X R l c 3 Q v Q X V 0 b 1 J l b W 9 2 Z W R D b 2 x 1 b W 5 z M S 5 7 Q 2 9 s d W 1 u N D g s N D d 9 J n F 1 b 3 Q 7 L C Z x d W 9 0 O 1 N l Y 3 R p b 2 4 x L 0 V D R E x Q X 0 5 h a X Z l L X R l c 3 Q v Q X V 0 b 1 J l b W 9 2 Z W R D b 2 x 1 b W 5 z M S 5 7 Q 2 9 s d W 1 u N D k s N D h 9 J n F 1 b 3 Q 7 L C Z x d W 9 0 O 1 N l Y 3 R p b 2 4 x L 0 V D R E x Q X 0 5 h a X Z l L X R l c 3 Q v Q X V 0 b 1 J l b W 9 2 Z W R D b 2 x 1 b W 5 z M S 5 7 Q 2 9 s d W 1 u N T A s N D l 9 J n F 1 b 3 Q 7 L C Z x d W 9 0 O 1 N l Y 3 R p b 2 4 x L 0 V D R E x Q X 0 5 h a X Z l L X R l c 3 Q v Q X V 0 b 1 J l b W 9 2 Z W R D b 2 x 1 b W 5 z M S 5 7 Q 2 9 s d W 1 u N T E s N T B 9 J n F 1 b 3 Q 7 L C Z x d W 9 0 O 1 N l Y 3 R p b 2 4 x L 0 V D R E x Q X 0 5 h a X Z l L X R l c 3 Q v Q X V 0 b 1 J l b W 9 2 Z W R D b 2 x 1 b W 5 z M S 5 7 Q 2 9 s d W 1 u N T I s N T F 9 J n F 1 b 3 Q 7 L C Z x d W 9 0 O 1 N l Y 3 R p b 2 4 x L 0 V D R E x Q X 0 5 h a X Z l L X R l c 3 Q v Q X V 0 b 1 J l b W 9 2 Z W R D b 2 x 1 b W 5 z M S 5 7 Q 2 9 s d W 1 u N T M s N T J 9 J n F 1 b 3 Q 7 L C Z x d W 9 0 O 1 N l Y 3 R p b 2 4 x L 0 V D R E x Q X 0 5 h a X Z l L X R l c 3 Q v Q X V 0 b 1 J l b W 9 2 Z W R D b 2 x 1 b W 5 z M S 5 7 Q 2 9 s d W 1 u N T Q s N T N 9 J n F 1 b 3 Q 7 L C Z x d W 9 0 O 1 N l Y 3 R p b 2 4 x L 0 V D R E x Q X 0 5 h a X Z l L X R l c 3 Q v Q X V 0 b 1 J l b W 9 2 Z W R D b 2 x 1 b W 5 z M S 5 7 Q 2 9 s d W 1 u N T U s N T R 9 J n F 1 b 3 Q 7 L C Z x d W 9 0 O 1 N l Y 3 R p b 2 4 x L 0 V D R E x Q X 0 5 h a X Z l L X R l c 3 Q v Q X V 0 b 1 J l b W 9 2 Z W R D b 2 x 1 b W 5 z M S 5 7 Q 2 9 s d W 1 u N T Y s N T V 9 J n F 1 b 3 Q 7 L C Z x d W 9 0 O 1 N l Y 3 R p b 2 4 x L 0 V D R E x Q X 0 5 h a X Z l L X R l c 3 Q v Q X V 0 b 1 J l b W 9 2 Z W R D b 2 x 1 b W 5 z M S 5 7 Q 2 9 s d W 1 u N T c s N T Z 9 J n F 1 b 3 Q 7 L C Z x d W 9 0 O 1 N l Y 3 R p b 2 4 x L 0 V D R E x Q X 0 5 h a X Z l L X R l c 3 Q v Q X V 0 b 1 J l b W 9 2 Z W R D b 2 x 1 b W 5 z M S 5 7 Q 2 9 s d W 1 u N T g s N T d 9 J n F 1 b 3 Q 7 L C Z x d W 9 0 O 1 N l Y 3 R p b 2 4 x L 0 V D R E x Q X 0 5 h a X Z l L X R l c 3 Q v Q X V 0 b 1 J l b W 9 2 Z W R D b 2 x 1 b W 5 z M S 5 7 Q 2 9 s d W 1 u N T k s N T h 9 J n F 1 b 3 Q 7 L C Z x d W 9 0 O 1 N l Y 3 R p b 2 4 x L 0 V D R E x Q X 0 5 h a X Z l L X R l c 3 Q v Q X V 0 b 1 J l b W 9 2 Z W R D b 2 x 1 b W 5 z M S 5 7 Q 2 9 s d W 1 u N j A s N T l 9 J n F 1 b 3 Q 7 L C Z x d W 9 0 O 1 N l Y 3 R p b 2 4 x L 0 V D R E x Q X 0 5 h a X Z l L X R l c 3 Q v Q X V 0 b 1 J l b W 9 2 Z W R D b 2 x 1 b W 5 z M S 5 7 Q 2 9 s d W 1 u N j E s N j B 9 J n F 1 b 3 Q 7 L C Z x d W 9 0 O 1 N l Y 3 R p b 2 4 x L 0 V D R E x Q X 0 5 h a X Z l L X R l c 3 Q v Q X V 0 b 1 J l b W 9 2 Z W R D b 2 x 1 b W 5 z M S 5 7 Q 2 9 s d W 1 u N j I s N j F 9 J n F 1 b 3 Q 7 L C Z x d W 9 0 O 1 N l Y 3 R p b 2 4 x L 0 V D R E x Q X 0 5 h a X Z l L X R l c 3 Q v Q X V 0 b 1 J l b W 9 2 Z W R D b 2 x 1 b W 5 z M S 5 7 Q 2 9 s d W 1 u N j M s N j J 9 J n F 1 b 3 Q 7 L C Z x d W 9 0 O 1 N l Y 3 R p b 2 4 x L 0 V D R E x Q X 0 5 h a X Z l L X R l c 3 Q v Q X V 0 b 1 J l b W 9 2 Z W R D b 2 x 1 b W 5 z M S 5 7 Q 2 9 s d W 1 u N j Q s N j N 9 J n F 1 b 3 Q 7 L C Z x d W 9 0 O 1 N l Y 3 R p b 2 4 x L 0 V D R E x Q X 0 5 h a X Z l L X R l c 3 Q v Q X V 0 b 1 J l b W 9 2 Z W R D b 2 x 1 b W 5 z M S 5 7 Q 2 9 s d W 1 u N j U s N j R 9 J n F 1 b 3 Q 7 L C Z x d W 9 0 O 1 N l Y 3 R p b 2 4 x L 0 V D R E x Q X 0 5 h a X Z l L X R l c 3 Q v Q X V 0 b 1 J l b W 9 2 Z W R D b 2 x 1 b W 5 z M S 5 7 Q 2 9 s d W 1 u N j Y s N j V 9 J n F 1 b 3 Q 7 L C Z x d W 9 0 O 1 N l Y 3 R p b 2 4 x L 0 V D R E x Q X 0 5 h a X Z l L X R l c 3 Q v Q X V 0 b 1 J l b W 9 2 Z W R D b 2 x 1 b W 5 z M S 5 7 Q 2 9 s d W 1 u N j c s N j Z 9 J n F 1 b 3 Q 7 L C Z x d W 9 0 O 1 N l Y 3 R p b 2 4 x L 0 V D R E x Q X 0 5 h a X Z l L X R l c 3 Q v Q X V 0 b 1 J l b W 9 2 Z W R D b 2 x 1 b W 5 z M S 5 7 Q 2 9 s d W 1 u N j g s N j d 9 J n F 1 b 3 Q 7 L C Z x d W 9 0 O 1 N l Y 3 R p b 2 4 x L 0 V D R E x Q X 0 5 h a X Z l L X R l c 3 Q v Q X V 0 b 1 J l b W 9 2 Z W R D b 2 x 1 b W 5 z M S 5 7 Q 2 9 s d W 1 u N j k s N j h 9 J n F 1 b 3 Q 7 L C Z x d W 9 0 O 1 N l Y 3 R p b 2 4 x L 0 V D R E x Q X 0 5 h a X Z l L X R l c 3 Q v Q X V 0 b 1 J l b W 9 2 Z W R D b 2 x 1 b W 5 z M S 5 7 Q 2 9 s d W 1 u N z A s N j l 9 J n F 1 b 3 Q 7 L C Z x d W 9 0 O 1 N l Y 3 R p b 2 4 x L 0 V D R E x Q X 0 5 h a X Z l L X R l c 3 Q v Q X V 0 b 1 J l b W 9 2 Z W R D b 2 x 1 b W 5 z M S 5 7 Q 2 9 s d W 1 u N z E s N z B 9 J n F 1 b 3 Q 7 L C Z x d W 9 0 O 1 N l Y 3 R p b 2 4 x L 0 V D R E x Q X 0 5 h a X Z l L X R l c 3 Q v Q X V 0 b 1 J l b W 9 2 Z W R D b 2 x 1 b W 5 z M S 5 7 Q 2 9 s d W 1 u N z I s N z F 9 J n F 1 b 3 Q 7 L C Z x d W 9 0 O 1 N l Y 3 R p b 2 4 x L 0 V D R E x Q X 0 5 h a X Z l L X R l c 3 Q v Q X V 0 b 1 J l b W 9 2 Z W R D b 2 x 1 b W 5 z M S 5 7 Q 2 9 s d W 1 u N z M s N z J 9 J n F 1 b 3 Q 7 L C Z x d W 9 0 O 1 N l Y 3 R p b 2 4 x L 0 V D R E x Q X 0 5 h a X Z l L X R l c 3 Q v Q X V 0 b 1 J l b W 9 2 Z W R D b 2 x 1 b W 5 z M S 5 7 Q 2 9 s d W 1 u N z Q s N z N 9 J n F 1 b 3 Q 7 L C Z x d W 9 0 O 1 N l Y 3 R p b 2 4 x L 0 V D R E x Q X 0 5 h a X Z l L X R l c 3 Q v Q X V 0 b 1 J l b W 9 2 Z W R D b 2 x 1 b W 5 z M S 5 7 Q 2 9 s d W 1 u N z U s N z R 9 J n F 1 b 3 Q 7 L C Z x d W 9 0 O 1 N l Y 3 R p b 2 4 x L 0 V D R E x Q X 0 5 h a X Z l L X R l c 3 Q v Q X V 0 b 1 J l b W 9 2 Z W R D b 2 x 1 b W 5 z M S 5 7 Q 2 9 s d W 1 u N z Y s N z V 9 J n F 1 b 3 Q 7 L C Z x d W 9 0 O 1 N l Y 3 R p b 2 4 x L 0 V D R E x Q X 0 5 h a X Z l L X R l c 3 Q v Q X V 0 b 1 J l b W 9 2 Z W R D b 2 x 1 b W 5 z M S 5 7 Q 2 9 s d W 1 u N z c s N z Z 9 J n F 1 b 3 Q 7 L C Z x d W 9 0 O 1 N l Y 3 R p b 2 4 x L 0 V D R E x Q X 0 5 h a X Z l L X R l c 3 Q v Q X V 0 b 1 J l b W 9 2 Z W R D b 2 x 1 b W 5 z M S 5 7 Q 2 9 s d W 1 u N z g s N z d 9 J n F 1 b 3 Q 7 L C Z x d W 9 0 O 1 N l Y 3 R p b 2 4 x L 0 V D R E x Q X 0 5 h a X Z l L X R l c 3 Q v Q X V 0 b 1 J l b W 9 2 Z W R D b 2 x 1 b W 5 z M S 5 7 Q 2 9 s d W 1 u N z k s N z h 9 J n F 1 b 3 Q 7 L C Z x d W 9 0 O 1 N l Y 3 R p b 2 4 x L 0 V D R E x Q X 0 5 h a X Z l L X R l c 3 Q v Q X V 0 b 1 J l b W 9 2 Z W R D b 2 x 1 b W 5 z M S 5 7 Q 2 9 s d W 1 u O D A s N z l 9 J n F 1 b 3 Q 7 L C Z x d W 9 0 O 1 N l Y 3 R p b 2 4 x L 0 V D R E x Q X 0 5 h a X Z l L X R l c 3 Q v Q X V 0 b 1 J l b W 9 2 Z W R D b 2 x 1 b W 5 z M S 5 7 Q 2 9 s d W 1 u O D E s O D B 9 J n F 1 b 3 Q 7 L C Z x d W 9 0 O 1 N l Y 3 R p b 2 4 x L 0 V D R E x Q X 0 5 h a X Z l L X R l c 3 Q v Q X V 0 b 1 J l b W 9 2 Z W R D b 2 x 1 b W 5 z M S 5 7 Q 2 9 s d W 1 u O D I s O D F 9 J n F 1 b 3 Q 7 L C Z x d W 9 0 O 1 N l Y 3 R p b 2 4 x L 0 V D R E x Q X 0 5 h a X Z l L X R l c 3 Q v Q X V 0 b 1 J l b W 9 2 Z W R D b 2 x 1 b W 5 z M S 5 7 Q 2 9 s d W 1 u O D M s O D J 9 J n F 1 b 3 Q 7 L C Z x d W 9 0 O 1 N l Y 3 R p b 2 4 x L 0 V D R E x Q X 0 5 h a X Z l L X R l c 3 Q v Q X V 0 b 1 J l b W 9 2 Z W R D b 2 x 1 b W 5 z M S 5 7 Q 2 9 s d W 1 u O D Q s O D N 9 J n F 1 b 3 Q 7 L C Z x d W 9 0 O 1 N l Y 3 R p b 2 4 x L 0 V D R E x Q X 0 5 h a X Z l L X R l c 3 Q v Q X V 0 b 1 J l b W 9 2 Z W R D b 2 x 1 b W 5 z M S 5 7 Q 2 9 s d W 1 u O D U s O D R 9 J n F 1 b 3 Q 7 L C Z x d W 9 0 O 1 N l Y 3 R p b 2 4 x L 0 V D R E x Q X 0 5 h a X Z l L X R l c 3 Q v Q X V 0 b 1 J l b W 9 2 Z W R D b 2 x 1 b W 5 z M S 5 7 Q 2 9 s d W 1 u O D Y s O D V 9 J n F 1 b 3 Q 7 L C Z x d W 9 0 O 1 N l Y 3 R p b 2 4 x L 0 V D R E x Q X 0 5 h a X Z l L X R l c 3 Q v Q X V 0 b 1 J l b W 9 2 Z W R D b 2 x 1 b W 5 z M S 5 7 Q 2 9 s d W 1 u O D c s O D Z 9 J n F 1 b 3 Q 7 L C Z x d W 9 0 O 1 N l Y 3 R p b 2 4 x L 0 V D R E x Q X 0 5 h a X Z l L X R l c 3 Q v Q X V 0 b 1 J l b W 9 2 Z W R D b 2 x 1 b W 5 z M S 5 7 Q 2 9 s d W 1 u O D g s O D d 9 J n F 1 b 3 Q 7 L C Z x d W 9 0 O 1 N l Y 3 R p b 2 4 x L 0 V D R E x Q X 0 5 h a X Z l L X R l c 3 Q v Q X V 0 b 1 J l b W 9 2 Z W R D b 2 x 1 b W 5 z M S 5 7 Q 2 9 s d W 1 u O D k s O D h 9 J n F 1 b 3 Q 7 L C Z x d W 9 0 O 1 N l Y 3 R p b 2 4 x L 0 V D R E x Q X 0 5 h a X Z l L X R l c 3 Q v Q X V 0 b 1 J l b W 9 2 Z W R D b 2 x 1 b W 5 z M S 5 7 Q 2 9 s d W 1 u O T A s O D l 9 J n F 1 b 3 Q 7 L C Z x d W 9 0 O 1 N l Y 3 R p b 2 4 x L 0 V D R E x Q X 0 5 h a X Z l L X R l c 3 Q v Q X V 0 b 1 J l b W 9 2 Z W R D b 2 x 1 b W 5 z M S 5 7 Q 2 9 s d W 1 u O T E s O T B 9 J n F 1 b 3 Q 7 L C Z x d W 9 0 O 1 N l Y 3 R p b 2 4 x L 0 V D R E x Q X 0 5 h a X Z l L X R l c 3 Q v Q X V 0 b 1 J l b W 9 2 Z W R D b 2 x 1 b W 5 z M S 5 7 Q 2 9 s d W 1 u O T I s O T F 9 J n F 1 b 3 Q 7 L C Z x d W 9 0 O 1 N l Y 3 R p b 2 4 x L 0 V D R E x Q X 0 5 h a X Z l L X R l c 3 Q v Q X V 0 b 1 J l b W 9 2 Z W R D b 2 x 1 b W 5 z M S 5 7 Q 2 9 s d W 1 u O T M s O T J 9 J n F 1 b 3 Q 7 L C Z x d W 9 0 O 1 N l Y 3 R p b 2 4 x L 0 V D R E x Q X 0 5 h a X Z l L X R l c 3 Q v Q X V 0 b 1 J l b W 9 2 Z W R D b 2 x 1 b W 5 z M S 5 7 Q 2 9 s d W 1 u O T Q s O T N 9 J n F 1 b 3 Q 7 L C Z x d W 9 0 O 1 N l Y 3 R p b 2 4 x L 0 V D R E x Q X 0 5 h a X Z l L X R l c 3 Q v Q X V 0 b 1 J l b W 9 2 Z W R D b 2 x 1 b W 5 z M S 5 7 Q 2 9 s d W 1 u O T U s O T R 9 J n F 1 b 3 Q 7 L C Z x d W 9 0 O 1 N l Y 3 R p b 2 4 x L 0 V D R E x Q X 0 5 h a X Z l L X R l c 3 Q v Q X V 0 b 1 J l b W 9 2 Z W R D b 2 x 1 b W 5 z M S 5 7 Q 2 9 s d W 1 u O T Y s O T V 9 J n F 1 b 3 Q 7 L C Z x d W 9 0 O 1 N l Y 3 R p b 2 4 x L 0 V D R E x Q X 0 5 h a X Z l L X R l c 3 Q v Q X V 0 b 1 J l b W 9 2 Z W R D b 2 x 1 b W 5 z M S 5 7 Q 2 9 s d W 1 u O T c s O T Z 9 J n F 1 b 3 Q 7 L C Z x d W 9 0 O 1 N l Y 3 R p b 2 4 x L 0 V D R E x Q X 0 5 h a X Z l L X R l c 3 Q v Q X V 0 b 1 J l b W 9 2 Z W R D b 2 x 1 b W 5 z M S 5 7 Q 2 9 s d W 1 u O T g s O T d 9 J n F 1 b 3 Q 7 L C Z x d W 9 0 O 1 N l Y 3 R p b 2 4 x L 0 V D R E x Q X 0 5 h a X Z l L X R l c 3 Q v Q X V 0 b 1 J l b W 9 2 Z W R D b 2 x 1 b W 5 z M S 5 7 Q 2 9 s d W 1 u O T k s O T h 9 J n F 1 b 3 Q 7 L C Z x d W 9 0 O 1 N l Y 3 R p b 2 4 x L 0 V D R E x Q X 0 5 h a X Z l L X R l c 3 Q v Q X V 0 b 1 J l b W 9 2 Z W R D b 2 x 1 b W 5 z M S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N E T F B f T m F p d m U t d G V z d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x Q X 0 5 h a X Z l L X R l c 3 Q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N E T F B f T m F p d m U t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N T Q 5 O G Q 2 L T k x Z j A t N G Y w M S 1 h Y z I 4 L T M 1 O W Y 2 N 2 V h N T c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0 R M U F 9 O Y W l 2 Z V 9 0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E 0 O j U 4 O j E 2 L j Q 2 N D I y N z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D R E x Q X 0 5 h a X Z l L X R l c 3 Q g K D I p L 0 F 1 d G 9 S Z W 1 v d m V k Q 2 9 s d W 1 u c z E u e 0 N v b H V t b j E s M H 0 m c X V v d D s s J n F 1 b 3 Q 7 U 2 V j d G l v b j E v R U N E T F B f T m F p d m U t d G V z d C A o M i k v Q X V 0 b 1 J l b W 9 2 Z W R D b 2 x 1 b W 5 z M S 5 7 Q 2 9 s d W 1 u M i w x f S Z x d W 9 0 O y w m c X V v d D t T Z W N 0 a W 9 u M S 9 F Q 0 R M U F 9 O Y W l 2 Z S 1 0 Z X N 0 I C g y K S 9 B d X R v U m V t b 3 Z l Z E N v b H V t b n M x L n t D b 2 x 1 b W 4 z L D J 9 J n F 1 b 3 Q 7 L C Z x d W 9 0 O 1 N l Y 3 R p b 2 4 x L 0 V D R E x Q X 0 5 h a X Z l L X R l c 3 Q g K D I p L 0 F 1 d G 9 S Z W 1 v d m V k Q 2 9 s d W 1 u c z E u e 0 N v b H V t b j Q s M 3 0 m c X V v d D s s J n F 1 b 3 Q 7 U 2 V j d G l v b j E v R U N E T F B f T m F p d m U t d G V z d C A o M i k v Q X V 0 b 1 J l b W 9 2 Z W R D b 2 x 1 b W 5 z M S 5 7 Q 2 9 s d W 1 u N S w 0 f S Z x d W 9 0 O y w m c X V v d D t T Z W N 0 a W 9 u M S 9 F Q 0 R M U F 9 O Y W l 2 Z S 1 0 Z X N 0 I C g y K S 9 B d X R v U m V t b 3 Z l Z E N v b H V t b n M x L n t D b 2 x 1 b W 4 2 L D V 9 J n F 1 b 3 Q 7 L C Z x d W 9 0 O 1 N l Y 3 R p b 2 4 x L 0 V D R E x Q X 0 5 h a X Z l L X R l c 3 Q g K D I p L 0 F 1 d G 9 S Z W 1 v d m V k Q 2 9 s d W 1 u c z E u e 0 N v b H V t b j c s N n 0 m c X V v d D s s J n F 1 b 3 Q 7 U 2 V j d G l v b j E v R U N E T F B f T m F p d m U t d G V z d C A o M i k v Q X V 0 b 1 J l b W 9 2 Z W R D b 2 x 1 b W 5 z M S 5 7 Q 2 9 s d W 1 u O C w 3 f S Z x d W 9 0 O y w m c X V v d D t T Z W N 0 a W 9 u M S 9 F Q 0 R M U F 9 O Y W l 2 Z S 1 0 Z X N 0 I C g y K S 9 B d X R v U m V t b 3 Z l Z E N v b H V t b n M x L n t D b 2 x 1 b W 4 5 L D h 9 J n F 1 b 3 Q 7 L C Z x d W 9 0 O 1 N l Y 3 R p b 2 4 x L 0 V D R E x Q X 0 5 h a X Z l L X R l c 3 Q g K D I p L 0 F 1 d G 9 S Z W 1 v d m V k Q 2 9 s d W 1 u c z E u e 0 N v b H V t b j E w L D l 9 J n F 1 b 3 Q 7 L C Z x d W 9 0 O 1 N l Y 3 R p b 2 4 x L 0 V D R E x Q X 0 5 h a X Z l L X R l c 3 Q g K D I p L 0 F 1 d G 9 S Z W 1 v d m V k Q 2 9 s d W 1 u c z E u e 0 N v b H V t b j E x L D E w f S Z x d W 9 0 O y w m c X V v d D t T Z W N 0 a W 9 u M S 9 F Q 0 R M U F 9 O Y W l 2 Z S 1 0 Z X N 0 I C g y K S 9 B d X R v U m V t b 3 Z l Z E N v b H V t b n M x L n t D b 2 x 1 b W 4 x M i w x M X 0 m c X V v d D s s J n F 1 b 3 Q 7 U 2 V j d G l v b j E v R U N E T F B f T m F p d m U t d G V z d C A o M i k v Q X V 0 b 1 J l b W 9 2 Z W R D b 2 x 1 b W 5 z M S 5 7 Q 2 9 s d W 1 u M T M s M T J 9 J n F 1 b 3 Q 7 L C Z x d W 9 0 O 1 N l Y 3 R p b 2 4 x L 0 V D R E x Q X 0 5 h a X Z l L X R l c 3 Q g K D I p L 0 F 1 d G 9 S Z W 1 v d m V k Q 2 9 s d W 1 u c z E u e 0 N v b H V t b j E 0 L D E z f S Z x d W 9 0 O y w m c X V v d D t T Z W N 0 a W 9 u M S 9 F Q 0 R M U F 9 O Y W l 2 Z S 1 0 Z X N 0 I C g y K S 9 B d X R v U m V t b 3 Z l Z E N v b H V t b n M x L n t D b 2 x 1 b W 4 x N S w x N H 0 m c X V v d D s s J n F 1 b 3 Q 7 U 2 V j d G l v b j E v R U N E T F B f T m F p d m U t d G V z d C A o M i k v Q X V 0 b 1 J l b W 9 2 Z W R D b 2 x 1 b W 5 z M S 5 7 Q 2 9 s d W 1 u M T Y s M T V 9 J n F 1 b 3 Q 7 L C Z x d W 9 0 O 1 N l Y 3 R p b 2 4 x L 0 V D R E x Q X 0 5 h a X Z l L X R l c 3 Q g K D I p L 0 F 1 d G 9 S Z W 1 v d m V k Q 2 9 s d W 1 u c z E u e 0 N v b H V t b j E 3 L D E 2 f S Z x d W 9 0 O y w m c X V v d D t T Z W N 0 a W 9 u M S 9 F Q 0 R M U F 9 O Y W l 2 Z S 1 0 Z X N 0 I C g y K S 9 B d X R v U m V t b 3 Z l Z E N v b H V t b n M x L n t D b 2 x 1 b W 4 x O C w x N 3 0 m c X V v d D s s J n F 1 b 3 Q 7 U 2 V j d G l v b j E v R U N E T F B f T m F p d m U t d G V z d C A o M i k v Q X V 0 b 1 J l b W 9 2 Z W R D b 2 x 1 b W 5 z M S 5 7 Q 2 9 s d W 1 u M T k s M T h 9 J n F 1 b 3 Q 7 L C Z x d W 9 0 O 1 N l Y 3 R p b 2 4 x L 0 V D R E x Q X 0 5 h a X Z l L X R l c 3 Q g K D I p L 0 F 1 d G 9 S Z W 1 v d m V k Q 2 9 s d W 1 u c z E u e 0 N v b H V t b j I w L D E 5 f S Z x d W 9 0 O y w m c X V v d D t T Z W N 0 a W 9 u M S 9 F Q 0 R M U F 9 O Y W l 2 Z S 1 0 Z X N 0 I C g y K S 9 B d X R v U m V t b 3 Z l Z E N v b H V t b n M x L n t D b 2 x 1 b W 4 y M S w y M H 0 m c X V v d D s s J n F 1 b 3 Q 7 U 2 V j d G l v b j E v R U N E T F B f T m F p d m U t d G V z d C A o M i k v Q X V 0 b 1 J l b W 9 2 Z W R D b 2 x 1 b W 5 z M S 5 7 Q 2 9 s d W 1 u M j I s M j F 9 J n F 1 b 3 Q 7 L C Z x d W 9 0 O 1 N l Y 3 R p b 2 4 x L 0 V D R E x Q X 0 5 h a X Z l L X R l c 3 Q g K D I p L 0 F 1 d G 9 S Z W 1 v d m V k Q 2 9 s d W 1 u c z E u e 0 N v b H V t b j I z L D I y f S Z x d W 9 0 O y w m c X V v d D t T Z W N 0 a W 9 u M S 9 F Q 0 R M U F 9 O Y W l 2 Z S 1 0 Z X N 0 I C g y K S 9 B d X R v U m V t b 3 Z l Z E N v b H V t b n M x L n t D b 2 x 1 b W 4 y N C w y M 3 0 m c X V v d D s s J n F 1 b 3 Q 7 U 2 V j d G l v b j E v R U N E T F B f T m F p d m U t d G V z d C A o M i k v Q X V 0 b 1 J l b W 9 2 Z W R D b 2 x 1 b W 5 z M S 5 7 Q 2 9 s d W 1 u M j U s M j R 9 J n F 1 b 3 Q 7 L C Z x d W 9 0 O 1 N l Y 3 R p b 2 4 x L 0 V D R E x Q X 0 5 h a X Z l L X R l c 3 Q g K D I p L 0 F 1 d G 9 S Z W 1 v d m V k Q 2 9 s d W 1 u c z E u e 0 N v b H V t b j I 2 L D I 1 f S Z x d W 9 0 O y w m c X V v d D t T Z W N 0 a W 9 u M S 9 F Q 0 R M U F 9 O Y W l 2 Z S 1 0 Z X N 0 I C g y K S 9 B d X R v U m V t b 3 Z l Z E N v b H V t b n M x L n t D b 2 x 1 b W 4 y N y w y N n 0 m c X V v d D s s J n F 1 b 3 Q 7 U 2 V j d G l v b j E v R U N E T F B f T m F p d m U t d G V z d C A o M i k v Q X V 0 b 1 J l b W 9 2 Z W R D b 2 x 1 b W 5 z M S 5 7 Q 2 9 s d W 1 u M j g s M j d 9 J n F 1 b 3 Q 7 L C Z x d W 9 0 O 1 N l Y 3 R p b 2 4 x L 0 V D R E x Q X 0 5 h a X Z l L X R l c 3 Q g K D I p L 0 F 1 d G 9 S Z W 1 v d m V k Q 2 9 s d W 1 u c z E u e 0 N v b H V t b j I 5 L D I 4 f S Z x d W 9 0 O y w m c X V v d D t T Z W N 0 a W 9 u M S 9 F Q 0 R M U F 9 O Y W l 2 Z S 1 0 Z X N 0 I C g y K S 9 B d X R v U m V t b 3 Z l Z E N v b H V t b n M x L n t D b 2 x 1 b W 4 z M C w y O X 0 m c X V v d D s s J n F 1 b 3 Q 7 U 2 V j d G l v b j E v R U N E T F B f T m F p d m U t d G V z d C A o M i k v Q X V 0 b 1 J l b W 9 2 Z W R D b 2 x 1 b W 5 z M S 5 7 Q 2 9 s d W 1 u M z E s M z B 9 J n F 1 b 3 Q 7 L C Z x d W 9 0 O 1 N l Y 3 R p b 2 4 x L 0 V D R E x Q X 0 5 h a X Z l L X R l c 3 Q g K D I p L 0 F 1 d G 9 S Z W 1 v d m V k Q 2 9 s d W 1 u c z E u e 0 N v b H V t b j M y L D M x f S Z x d W 9 0 O y w m c X V v d D t T Z W N 0 a W 9 u M S 9 F Q 0 R M U F 9 O Y W l 2 Z S 1 0 Z X N 0 I C g y K S 9 B d X R v U m V t b 3 Z l Z E N v b H V t b n M x L n t D b 2 x 1 b W 4 z M y w z M n 0 m c X V v d D s s J n F 1 b 3 Q 7 U 2 V j d G l v b j E v R U N E T F B f T m F p d m U t d G V z d C A o M i k v Q X V 0 b 1 J l b W 9 2 Z W R D b 2 x 1 b W 5 z M S 5 7 Q 2 9 s d W 1 u M z Q s M z N 9 J n F 1 b 3 Q 7 L C Z x d W 9 0 O 1 N l Y 3 R p b 2 4 x L 0 V D R E x Q X 0 5 h a X Z l L X R l c 3 Q g K D I p L 0 F 1 d G 9 S Z W 1 v d m V k Q 2 9 s d W 1 u c z E u e 0 N v b H V t b j M 1 L D M 0 f S Z x d W 9 0 O y w m c X V v d D t T Z W N 0 a W 9 u M S 9 F Q 0 R M U F 9 O Y W l 2 Z S 1 0 Z X N 0 I C g y K S 9 B d X R v U m V t b 3 Z l Z E N v b H V t b n M x L n t D b 2 x 1 b W 4 z N i w z N X 0 m c X V v d D s s J n F 1 b 3 Q 7 U 2 V j d G l v b j E v R U N E T F B f T m F p d m U t d G V z d C A o M i k v Q X V 0 b 1 J l b W 9 2 Z W R D b 2 x 1 b W 5 z M S 5 7 Q 2 9 s d W 1 u M z c s M z Z 9 J n F 1 b 3 Q 7 L C Z x d W 9 0 O 1 N l Y 3 R p b 2 4 x L 0 V D R E x Q X 0 5 h a X Z l L X R l c 3 Q g K D I p L 0 F 1 d G 9 S Z W 1 v d m V k Q 2 9 s d W 1 u c z E u e 0 N v b H V t b j M 4 L D M 3 f S Z x d W 9 0 O y w m c X V v d D t T Z W N 0 a W 9 u M S 9 F Q 0 R M U F 9 O Y W l 2 Z S 1 0 Z X N 0 I C g y K S 9 B d X R v U m V t b 3 Z l Z E N v b H V t b n M x L n t D b 2 x 1 b W 4 z O S w z O H 0 m c X V v d D s s J n F 1 b 3 Q 7 U 2 V j d G l v b j E v R U N E T F B f T m F p d m U t d G V z d C A o M i k v Q X V 0 b 1 J l b W 9 2 Z W R D b 2 x 1 b W 5 z M S 5 7 Q 2 9 s d W 1 u N D A s M z l 9 J n F 1 b 3 Q 7 L C Z x d W 9 0 O 1 N l Y 3 R p b 2 4 x L 0 V D R E x Q X 0 5 h a X Z l L X R l c 3 Q g K D I p L 0 F 1 d G 9 S Z W 1 v d m V k Q 2 9 s d W 1 u c z E u e 0 N v b H V t b j Q x L D Q w f S Z x d W 9 0 O y w m c X V v d D t T Z W N 0 a W 9 u M S 9 F Q 0 R M U F 9 O Y W l 2 Z S 1 0 Z X N 0 I C g y K S 9 B d X R v U m V t b 3 Z l Z E N v b H V t b n M x L n t D b 2 x 1 b W 4 0 M i w 0 M X 0 m c X V v d D s s J n F 1 b 3 Q 7 U 2 V j d G l v b j E v R U N E T F B f T m F p d m U t d G V z d C A o M i k v Q X V 0 b 1 J l b W 9 2 Z W R D b 2 x 1 b W 5 z M S 5 7 Q 2 9 s d W 1 u N D M s N D J 9 J n F 1 b 3 Q 7 L C Z x d W 9 0 O 1 N l Y 3 R p b 2 4 x L 0 V D R E x Q X 0 5 h a X Z l L X R l c 3 Q g K D I p L 0 F 1 d G 9 S Z W 1 v d m V k Q 2 9 s d W 1 u c z E u e 0 N v b H V t b j Q 0 L D Q z f S Z x d W 9 0 O y w m c X V v d D t T Z W N 0 a W 9 u M S 9 F Q 0 R M U F 9 O Y W l 2 Z S 1 0 Z X N 0 I C g y K S 9 B d X R v U m V t b 3 Z l Z E N v b H V t b n M x L n t D b 2 x 1 b W 4 0 N S w 0 N H 0 m c X V v d D s s J n F 1 b 3 Q 7 U 2 V j d G l v b j E v R U N E T F B f T m F p d m U t d G V z d C A o M i k v Q X V 0 b 1 J l b W 9 2 Z W R D b 2 x 1 b W 5 z M S 5 7 Q 2 9 s d W 1 u N D Y s N D V 9 J n F 1 b 3 Q 7 L C Z x d W 9 0 O 1 N l Y 3 R p b 2 4 x L 0 V D R E x Q X 0 5 h a X Z l L X R l c 3 Q g K D I p L 0 F 1 d G 9 S Z W 1 v d m V k Q 2 9 s d W 1 u c z E u e 0 N v b H V t b j Q 3 L D Q 2 f S Z x d W 9 0 O y w m c X V v d D t T Z W N 0 a W 9 u M S 9 F Q 0 R M U F 9 O Y W l 2 Z S 1 0 Z X N 0 I C g y K S 9 B d X R v U m V t b 3 Z l Z E N v b H V t b n M x L n t D b 2 x 1 b W 4 0 O C w 0 N 3 0 m c X V v d D s s J n F 1 b 3 Q 7 U 2 V j d G l v b j E v R U N E T F B f T m F p d m U t d G V z d C A o M i k v Q X V 0 b 1 J l b W 9 2 Z W R D b 2 x 1 b W 5 z M S 5 7 Q 2 9 s d W 1 u N D k s N D h 9 J n F 1 b 3 Q 7 L C Z x d W 9 0 O 1 N l Y 3 R p b 2 4 x L 0 V D R E x Q X 0 5 h a X Z l L X R l c 3 Q g K D I p L 0 F 1 d G 9 S Z W 1 v d m V k Q 2 9 s d W 1 u c z E u e 0 N v b H V t b j U w L D Q 5 f S Z x d W 9 0 O y w m c X V v d D t T Z W N 0 a W 9 u M S 9 F Q 0 R M U F 9 O Y W l 2 Z S 1 0 Z X N 0 I C g y K S 9 B d X R v U m V t b 3 Z l Z E N v b H V t b n M x L n t D b 2 x 1 b W 4 1 M S w 1 M H 0 m c X V v d D s s J n F 1 b 3 Q 7 U 2 V j d G l v b j E v R U N E T F B f T m F p d m U t d G V z d C A o M i k v Q X V 0 b 1 J l b W 9 2 Z W R D b 2 x 1 b W 5 z M S 5 7 Q 2 9 s d W 1 u N T I s N T F 9 J n F 1 b 3 Q 7 L C Z x d W 9 0 O 1 N l Y 3 R p b 2 4 x L 0 V D R E x Q X 0 5 h a X Z l L X R l c 3 Q g K D I p L 0 F 1 d G 9 S Z W 1 v d m V k Q 2 9 s d W 1 u c z E u e 0 N v b H V t b j U z L D U y f S Z x d W 9 0 O y w m c X V v d D t T Z W N 0 a W 9 u M S 9 F Q 0 R M U F 9 O Y W l 2 Z S 1 0 Z X N 0 I C g y K S 9 B d X R v U m V t b 3 Z l Z E N v b H V t b n M x L n t D b 2 x 1 b W 4 1 N C w 1 M 3 0 m c X V v d D s s J n F 1 b 3 Q 7 U 2 V j d G l v b j E v R U N E T F B f T m F p d m U t d G V z d C A o M i k v Q X V 0 b 1 J l b W 9 2 Z W R D b 2 x 1 b W 5 z M S 5 7 Q 2 9 s d W 1 u N T U s N T R 9 J n F 1 b 3 Q 7 L C Z x d W 9 0 O 1 N l Y 3 R p b 2 4 x L 0 V D R E x Q X 0 5 h a X Z l L X R l c 3 Q g K D I p L 0 F 1 d G 9 S Z W 1 v d m V k Q 2 9 s d W 1 u c z E u e 0 N v b H V t b j U 2 L D U 1 f S Z x d W 9 0 O y w m c X V v d D t T Z W N 0 a W 9 u M S 9 F Q 0 R M U F 9 O Y W l 2 Z S 1 0 Z X N 0 I C g y K S 9 B d X R v U m V t b 3 Z l Z E N v b H V t b n M x L n t D b 2 x 1 b W 4 1 N y w 1 N n 0 m c X V v d D s s J n F 1 b 3 Q 7 U 2 V j d G l v b j E v R U N E T F B f T m F p d m U t d G V z d C A o M i k v Q X V 0 b 1 J l b W 9 2 Z W R D b 2 x 1 b W 5 z M S 5 7 Q 2 9 s d W 1 u N T g s N T d 9 J n F 1 b 3 Q 7 L C Z x d W 9 0 O 1 N l Y 3 R p b 2 4 x L 0 V D R E x Q X 0 5 h a X Z l L X R l c 3 Q g K D I p L 0 F 1 d G 9 S Z W 1 v d m V k Q 2 9 s d W 1 u c z E u e 0 N v b H V t b j U 5 L D U 4 f S Z x d W 9 0 O y w m c X V v d D t T Z W N 0 a W 9 u M S 9 F Q 0 R M U F 9 O Y W l 2 Z S 1 0 Z X N 0 I C g y K S 9 B d X R v U m V t b 3 Z l Z E N v b H V t b n M x L n t D b 2 x 1 b W 4 2 M C w 1 O X 0 m c X V v d D s s J n F 1 b 3 Q 7 U 2 V j d G l v b j E v R U N E T F B f T m F p d m U t d G V z d C A o M i k v Q X V 0 b 1 J l b W 9 2 Z W R D b 2 x 1 b W 5 z M S 5 7 Q 2 9 s d W 1 u N j E s N j B 9 J n F 1 b 3 Q 7 L C Z x d W 9 0 O 1 N l Y 3 R p b 2 4 x L 0 V D R E x Q X 0 5 h a X Z l L X R l c 3 Q g K D I p L 0 F 1 d G 9 S Z W 1 v d m V k Q 2 9 s d W 1 u c z E u e 0 N v b H V t b j Y y L D Y x f S Z x d W 9 0 O y w m c X V v d D t T Z W N 0 a W 9 u M S 9 F Q 0 R M U F 9 O Y W l 2 Z S 1 0 Z X N 0 I C g y K S 9 B d X R v U m V t b 3 Z l Z E N v b H V t b n M x L n t D b 2 x 1 b W 4 2 M y w 2 M n 0 m c X V v d D s s J n F 1 b 3 Q 7 U 2 V j d G l v b j E v R U N E T F B f T m F p d m U t d G V z d C A o M i k v Q X V 0 b 1 J l b W 9 2 Z W R D b 2 x 1 b W 5 z M S 5 7 Q 2 9 s d W 1 u N j Q s N j N 9 J n F 1 b 3 Q 7 L C Z x d W 9 0 O 1 N l Y 3 R p b 2 4 x L 0 V D R E x Q X 0 5 h a X Z l L X R l c 3 Q g K D I p L 0 F 1 d G 9 S Z W 1 v d m V k Q 2 9 s d W 1 u c z E u e 0 N v b H V t b j Y 1 L D Y 0 f S Z x d W 9 0 O y w m c X V v d D t T Z W N 0 a W 9 u M S 9 F Q 0 R M U F 9 O Y W l 2 Z S 1 0 Z X N 0 I C g y K S 9 B d X R v U m V t b 3 Z l Z E N v b H V t b n M x L n t D b 2 x 1 b W 4 2 N i w 2 N X 0 m c X V v d D s s J n F 1 b 3 Q 7 U 2 V j d G l v b j E v R U N E T F B f T m F p d m U t d G V z d C A o M i k v Q X V 0 b 1 J l b W 9 2 Z W R D b 2 x 1 b W 5 z M S 5 7 Q 2 9 s d W 1 u N j c s N j Z 9 J n F 1 b 3 Q 7 L C Z x d W 9 0 O 1 N l Y 3 R p b 2 4 x L 0 V D R E x Q X 0 5 h a X Z l L X R l c 3 Q g K D I p L 0 F 1 d G 9 S Z W 1 v d m V k Q 2 9 s d W 1 u c z E u e 0 N v b H V t b j Y 4 L D Y 3 f S Z x d W 9 0 O y w m c X V v d D t T Z W N 0 a W 9 u M S 9 F Q 0 R M U F 9 O Y W l 2 Z S 1 0 Z X N 0 I C g y K S 9 B d X R v U m V t b 3 Z l Z E N v b H V t b n M x L n t D b 2 x 1 b W 4 2 O S w 2 O H 0 m c X V v d D s s J n F 1 b 3 Q 7 U 2 V j d G l v b j E v R U N E T F B f T m F p d m U t d G V z d C A o M i k v Q X V 0 b 1 J l b W 9 2 Z W R D b 2 x 1 b W 5 z M S 5 7 Q 2 9 s d W 1 u N z A s N j l 9 J n F 1 b 3 Q 7 L C Z x d W 9 0 O 1 N l Y 3 R p b 2 4 x L 0 V D R E x Q X 0 5 h a X Z l L X R l c 3 Q g K D I p L 0 F 1 d G 9 S Z W 1 v d m V k Q 2 9 s d W 1 u c z E u e 0 N v b H V t b j c x L D c w f S Z x d W 9 0 O y w m c X V v d D t T Z W N 0 a W 9 u M S 9 F Q 0 R M U F 9 O Y W l 2 Z S 1 0 Z X N 0 I C g y K S 9 B d X R v U m V t b 3 Z l Z E N v b H V t b n M x L n t D b 2 x 1 b W 4 3 M i w 3 M X 0 m c X V v d D s s J n F 1 b 3 Q 7 U 2 V j d G l v b j E v R U N E T F B f T m F p d m U t d G V z d C A o M i k v Q X V 0 b 1 J l b W 9 2 Z W R D b 2 x 1 b W 5 z M S 5 7 Q 2 9 s d W 1 u N z M s N z J 9 J n F 1 b 3 Q 7 L C Z x d W 9 0 O 1 N l Y 3 R p b 2 4 x L 0 V D R E x Q X 0 5 h a X Z l L X R l c 3 Q g K D I p L 0 F 1 d G 9 S Z W 1 v d m V k Q 2 9 s d W 1 u c z E u e 0 N v b H V t b j c 0 L D c z f S Z x d W 9 0 O y w m c X V v d D t T Z W N 0 a W 9 u M S 9 F Q 0 R M U F 9 O Y W l 2 Z S 1 0 Z X N 0 I C g y K S 9 B d X R v U m V t b 3 Z l Z E N v b H V t b n M x L n t D b 2 x 1 b W 4 3 N S w 3 N H 0 m c X V v d D s s J n F 1 b 3 Q 7 U 2 V j d G l v b j E v R U N E T F B f T m F p d m U t d G V z d C A o M i k v Q X V 0 b 1 J l b W 9 2 Z W R D b 2 x 1 b W 5 z M S 5 7 Q 2 9 s d W 1 u N z Y s N z V 9 J n F 1 b 3 Q 7 L C Z x d W 9 0 O 1 N l Y 3 R p b 2 4 x L 0 V D R E x Q X 0 5 h a X Z l L X R l c 3 Q g K D I p L 0 F 1 d G 9 S Z W 1 v d m V k Q 2 9 s d W 1 u c z E u e 0 N v b H V t b j c 3 L D c 2 f S Z x d W 9 0 O y w m c X V v d D t T Z W N 0 a W 9 u M S 9 F Q 0 R M U F 9 O Y W l 2 Z S 1 0 Z X N 0 I C g y K S 9 B d X R v U m V t b 3 Z l Z E N v b H V t b n M x L n t D b 2 x 1 b W 4 3 O C w 3 N 3 0 m c X V v d D s s J n F 1 b 3 Q 7 U 2 V j d G l v b j E v R U N E T F B f T m F p d m U t d G V z d C A o M i k v Q X V 0 b 1 J l b W 9 2 Z W R D b 2 x 1 b W 5 z M S 5 7 Q 2 9 s d W 1 u N z k s N z h 9 J n F 1 b 3 Q 7 L C Z x d W 9 0 O 1 N l Y 3 R p b 2 4 x L 0 V D R E x Q X 0 5 h a X Z l L X R l c 3 Q g K D I p L 0 F 1 d G 9 S Z W 1 v d m V k Q 2 9 s d W 1 u c z E u e 0 N v b H V t b j g w L D c 5 f S Z x d W 9 0 O y w m c X V v d D t T Z W N 0 a W 9 u M S 9 F Q 0 R M U F 9 O Y W l 2 Z S 1 0 Z X N 0 I C g y K S 9 B d X R v U m V t b 3 Z l Z E N v b H V t b n M x L n t D b 2 x 1 b W 4 4 M S w 4 M H 0 m c X V v d D s s J n F 1 b 3 Q 7 U 2 V j d G l v b j E v R U N E T F B f T m F p d m U t d G V z d C A o M i k v Q X V 0 b 1 J l b W 9 2 Z W R D b 2 x 1 b W 5 z M S 5 7 Q 2 9 s d W 1 u O D I s O D F 9 J n F 1 b 3 Q 7 L C Z x d W 9 0 O 1 N l Y 3 R p b 2 4 x L 0 V D R E x Q X 0 5 h a X Z l L X R l c 3 Q g K D I p L 0 F 1 d G 9 S Z W 1 v d m V k Q 2 9 s d W 1 u c z E u e 0 N v b H V t b j g z L D g y f S Z x d W 9 0 O y w m c X V v d D t T Z W N 0 a W 9 u M S 9 F Q 0 R M U F 9 O Y W l 2 Z S 1 0 Z X N 0 I C g y K S 9 B d X R v U m V t b 3 Z l Z E N v b H V t b n M x L n t D b 2 x 1 b W 4 4 N C w 4 M 3 0 m c X V v d D s s J n F 1 b 3 Q 7 U 2 V j d G l v b j E v R U N E T F B f T m F p d m U t d G V z d C A o M i k v Q X V 0 b 1 J l b W 9 2 Z W R D b 2 x 1 b W 5 z M S 5 7 Q 2 9 s d W 1 u O D U s O D R 9 J n F 1 b 3 Q 7 L C Z x d W 9 0 O 1 N l Y 3 R p b 2 4 x L 0 V D R E x Q X 0 5 h a X Z l L X R l c 3 Q g K D I p L 0 F 1 d G 9 S Z W 1 v d m V k Q 2 9 s d W 1 u c z E u e 0 N v b H V t b j g 2 L D g 1 f S Z x d W 9 0 O y w m c X V v d D t T Z W N 0 a W 9 u M S 9 F Q 0 R M U F 9 O Y W l 2 Z S 1 0 Z X N 0 I C g y K S 9 B d X R v U m V t b 3 Z l Z E N v b H V t b n M x L n t D b 2 x 1 b W 4 4 N y w 4 N n 0 m c X V v d D s s J n F 1 b 3 Q 7 U 2 V j d G l v b j E v R U N E T F B f T m F p d m U t d G V z d C A o M i k v Q X V 0 b 1 J l b W 9 2 Z W R D b 2 x 1 b W 5 z M S 5 7 Q 2 9 s d W 1 u O D g s O D d 9 J n F 1 b 3 Q 7 L C Z x d W 9 0 O 1 N l Y 3 R p b 2 4 x L 0 V D R E x Q X 0 5 h a X Z l L X R l c 3 Q g K D I p L 0 F 1 d G 9 S Z W 1 v d m V k Q 2 9 s d W 1 u c z E u e 0 N v b H V t b j g 5 L D g 4 f S Z x d W 9 0 O y w m c X V v d D t T Z W N 0 a W 9 u M S 9 F Q 0 R M U F 9 O Y W l 2 Z S 1 0 Z X N 0 I C g y K S 9 B d X R v U m V t b 3 Z l Z E N v b H V t b n M x L n t D b 2 x 1 b W 4 5 M C w 4 O X 0 m c X V v d D s s J n F 1 b 3 Q 7 U 2 V j d G l v b j E v R U N E T F B f T m F p d m U t d G V z d C A o M i k v Q X V 0 b 1 J l b W 9 2 Z W R D b 2 x 1 b W 5 z M S 5 7 Q 2 9 s d W 1 u O T E s O T B 9 J n F 1 b 3 Q 7 L C Z x d W 9 0 O 1 N l Y 3 R p b 2 4 x L 0 V D R E x Q X 0 5 h a X Z l L X R l c 3 Q g K D I p L 0 F 1 d G 9 S Z W 1 v d m V k Q 2 9 s d W 1 u c z E u e 0 N v b H V t b j k y L D k x f S Z x d W 9 0 O y w m c X V v d D t T Z W N 0 a W 9 u M S 9 F Q 0 R M U F 9 O Y W l 2 Z S 1 0 Z X N 0 I C g y K S 9 B d X R v U m V t b 3 Z l Z E N v b H V t b n M x L n t D b 2 x 1 b W 4 5 M y w 5 M n 0 m c X V v d D s s J n F 1 b 3 Q 7 U 2 V j d G l v b j E v R U N E T F B f T m F p d m U t d G V z d C A o M i k v Q X V 0 b 1 J l b W 9 2 Z W R D b 2 x 1 b W 5 z M S 5 7 Q 2 9 s d W 1 u O T Q s O T N 9 J n F 1 b 3 Q 7 L C Z x d W 9 0 O 1 N l Y 3 R p b 2 4 x L 0 V D R E x Q X 0 5 h a X Z l L X R l c 3 Q g K D I p L 0 F 1 d G 9 S Z W 1 v d m V k Q 2 9 s d W 1 u c z E u e 0 N v b H V t b j k 1 L D k 0 f S Z x d W 9 0 O y w m c X V v d D t T Z W N 0 a W 9 u M S 9 F Q 0 R M U F 9 O Y W l 2 Z S 1 0 Z X N 0 I C g y K S 9 B d X R v U m V t b 3 Z l Z E N v b H V t b n M x L n t D b 2 x 1 b W 4 5 N i w 5 N X 0 m c X V v d D s s J n F 1 b 3 Q 7 U 2 V j d G l v b j E v R U N E T F B f T m F p d m U t d G V z d C A o M i k v Q X V 0 b 1 J l b W 9 2 Z W R D b 2 x 1 b W 5 z M S 5 7 Q 2 9 s d W 1 u O T c s O T Z 9 J n F 1 b 3 Q 7 L C Z x d W 9 0 O 1 N l Y 3 R p b 2 4 x L 0 V D R E x Q X 0 5 h a X Z l L X R l c 3 Q g K D I p L 0 F 1 d G 9 S Z W 1 v d m V k Q 2 9 s d W 1 u c z E u e 0 N v b H V t b j k 4 L D k 3 f S Z x d W 9 0 O y w m c X V v d D t T Z W N 0 a W 9 u M S 9 F Q 0 R M U F 9 O Y W l 2 Z S 1 0 Z X N 0 I C g y K S 9 B d X R v U m V t b 3 Z l Z E N v b H V t b n M x L n t D b 2 x 1 b W 4 5 O S w 5 O H 0 m c X V v d D s s J n F 1 b 3 Q 7 U 2 V j d G l v b j E v R U N E T F B f T m F p d m U t d G V z d C A o M i k v Q X V 0 b 1 J l b W 9 2 Z W R D b 2 x 1 b W 5 z M S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0 V D R E x Q X 0 5 h a X Z l L X R l c 3 Q g K D I p L 0 F 1 d G 9 S Z W 1 v d m V k Q 2 9 s d W 1 u c z E u e 0 N v b H V t b j E s M H 0 m c X V v d D s s J n F 1 b 3 Q 7 U 2 V j d G l v b j E v R U N E T F B f T m F p d m U t d G V z d C A o M i k v Q X V 0 b 1 J l b W 9 2 Z W R D b 2 x 1 b W 5 z M S 5 7 Q 2 9 s d W 1 u M i w x f S Z x d W 9 0 O y w m c X V v d D t T Z W N 0 a W 9 u M S 9 F Q 0 R M U F 9 O Y W l 2 Z S 1 0 Z X N 0 I C g y K S 9 B d X R v U m V t b 3 Z l Z E N v b H V t b n M x L n t D b 2 x 1 b W 4 z L D J 9 J n F 1 b 3 Q 7 L C Z x d W 9 0 O 1 N l Y 3 R p b 2 4 x L 0 V D R E x Q X 0 5 h a X Z l L X R l c 3 Q g K D I p L 0 F 1 d G 9 S Z W 1 v d m V k Q 2 9 s d W 1 u c z E u e 0 N v b H V t b j Q s M 3 0 m c X V v d D s s J n F 1 b 3 Q 7 U 2 V j d G l v b j E v R U N E T F B f T m F p d m U t d G V z d C A o M i k v Q X V 0 b 1 J l b W 9 2 Z W R D b 2 x 1 b W 5 z M S 5 7 Q 2 9 s d W 1 u N S w 0 f S Z x d W 9 0 O y w m c X V v d D t T Z W N 0 a W 9 u M S 9 F Q 0 R M U F 9 O Y W l 2 Z S 1 0 Z X N 0 I C g y K S 9 B d X R v U m V t b 3 Z l Z E N v b H V t b n M x L n t D b 2 x 1 b W 4 2 L D V 9 J n F 1 b 3 Q 7 L C Z x d W 9 0 O 1 N l Y 3 R p b 2 4 x L 0 V D R E x Q X 0 5 h a X Z l L X R l c 3 Q g K D I p L 0 F 1 d G 9 S Z W 1 v d m V k Q 2 9 s d W 1 u c z E u e 0 N v b H V t b j c s N n 0 m c X V v d D s s J n F 1 b 3 Q 7 U 2 V j d G l v b j E v R U N E T F B f T m F p d m U t d G V z d C A o M i k v Q X V 0 b 1 J l b W 9 2 Z W R D b 2 x 1 b W 5 z M S 5 7 Q 2 9 s d W 1 u O C w 3 f S Z x d W 9 0 O y w m c X V v d D t T Z W N 0 a W 9 u M S 9 F Q 0 R M U F 9 O Y W l 2 Z S 1 0 Z X N 0 I C g y K S 9 B d X R v U m V t b 3 Z l Z E N v b H V t b n M x L n t D b 2 x 1 b W 4 5 L D h 9 J n F 1 b 3 Q 7 L C Z x d W 9 0 O 1 N l Y 3 R p b 2 4 x L 0 V D R E x Q X 0 5 h a X Z l L X R l c 3 Q g K D I p L 0 F 1 d G 9 S Z W 1 v d m V k Q 2 9 s d W 1 u c z E u e 0 N v b H V t b j E w L D l 9 J n F 1 b 3 Q 7 L C Z x d W 9 0 O 1 N l Y 3 R p b 2 4 x L 0 V D R E x Q X 0 5 h a X Z l L X R l c 3 Q g K D I p L 0 F 1 d G 9 S Z W 1 v d m V k Q 2 9 s d W 1 u c z E u e 0 N v b H V t b j E x L D E w f S Z x d W 9 0 O y w m c X V v d D t T Z W N 0 a W 9 u M S 9 F Q 0 R M U F 9 O Y W l 2 Z S 1 0 Z X N 0 I C g y K S 9 B d X R v U m V t b 3 Z l Z E N v b H V t b n M x L n t D b 2 x 1 b W 4 x M i w x M X 0 m c X V v d D s s J n F 1 b 3 Q 7 U 2 V j d G l v b j E v R U N E T F B f T m F p d m U t d G V z d C A o M i k v Q X V 0 b 1 J l b W 9 2 Z W R D b 2 x 1 b W 5 z M S 5 7 Q 2 9 s d W 1 u M T M s M T J 9 J n F 1 b 3 Q 7 L C Z x d W 9 0 O 1 N l Y 3 R p b 2 4 x L 0 V D R E x Q X 0 5 h a X Z l L X R l c 3 Q g K D I p L 0 F 1 d G 9 S Z W 1 v d m V k Q 2 9 s d W 1 u c z E u e 0 N v b H V t b j E 0 L D E z f S Z x d W 9 0 O y w m c X V v d D t T Z W N 0 a W 9 u M S 9 F Q 0 R M U F 9 O Y W l 2 Z S 1 0 Z X N 0 I C g y K S 9 B d X R v U m V t b 3 Z l Z E N v b H V t b n M x L n t D b 2 x 1 b W 4 x N S w x N H 0 m c X V v d D s s J n F 1 b 3 Q 7 U 2 V j d G l v b j E v R U N E T F B f T m F p d m U t d G V z d C A o M i k v Q X V 0 b 1 J l b W 9 2 Z W R D b 2 x 1 b W 5 z M S 5 7 Q 2 9 s d W 1 u M T Y s M T V 9 J n F 1 b 3 Q 7 L C Z x d W 9 0 O 1 N l Y 3 R p b 2 4 x L 0 V D R E x Q X 0 5 h a X Z l L X R l c 3 Q g K D I p L 0 F 1 d G 9 S Z W 1 v d m V k Q 2 9 s d W 1 u c z E u e 0 N v b H V t b j E 3 L D E 2 f S Z x d W 9 0 O y w m c X V v d D t T Z W N 0 a W 9 u M S 9 F Q 0 R M U F 9 O Y W l 2 Z S 1 0 Z X N 0 I C g y K S 9 B d X R v U m V t b 3 Z l Z E N v b H V t b n M x L n t D b 2 x 1 b W 4 x O C w x N 3 0 m c X V v d D s s J n F 1 b 3 Q 7 U 2 V j d G l v b j E v R U N E T F B f T m F p d m U t d G V z d C A o M i k v Q X V 0 b 1 J l b W 9 2 Z W R D b 2 x 1 b W 5 z M S 5 7 Q 2 9 s d W 1 u M T k s M T h 9 J n F 1 b 3 Q 7 L C Z x d W 9 0 O 1 N l Y 3 R p b 2 4 x L 0 V D R E x Q X 0 5 h a X Z l L X R l c 3 Q g K D I p L 0 F 1 d G 9 S Z W 1 v d m V k Q 2 9 s d W 1 u c z E u e 0 N v b H V t b j I w L D E 5 f S Z x d W 9 0 O y w m c X V v d D t T Z W N 0 a W 9 u M S 9 F Q 0 R M U F 9 O Y W l 2 Z S 1 0 Z X N 0 I C g y K S 9 B d X R v U m V t b 3 Z l Z E N v b H V t b n M x L n t D b 2 x 1 b W 4 y M S w y M H 0 m c X V v d D s s J n F 1 b 3 Q 7 U 2 V j d G l v b j E v R U N E T F B f T m F p d m U t d G V z d C A o M i k v Q X V 0 b 1 J l b W 9 2 Z W R D b 2 x 1 b W 5 z M S 5 7 Q 2 9 s d W 1 u M j I s M j F 9 J n F 1 b 3 Q 7 L C Z x d W 9 0 O 1 N l Y 3 R p b 2 4 x L 0 V D R E x Q X 0 5 h a X Z l L X R l c 3 Q g K D I p L 0 F 1 d G 9 S Z W 1 v d m V k Q 2 9 s d W 1 u c z E u e 0 N v b H V t b j I z L D I y f S Z x d W 9 0 O y w m c X V v d D t T Z W N 0 a W 9 u M S 9 F Q 0 R M U F 9 O Y W l 2 Z S 1 0 Z X N 0 I C g y K S 9 B d X R v U m V t b 3 Z l Z E N v b H V t b n M x L n t D b 2 x 1 b W 4 y N C w y M 3 0 m c X V v d D s s J n F 1 b 3 Q 7 U 2 V j d G l v b j E v R U N E T F B f T m F p d m U t d G V z d C A o M i k v Q X V 0 b 1 J l b W 9 2 Z W R D b 2 x 1 b W 5 z M S 5 7 Q 2 9 s d W 1 u M j U s M j R 9 J n F 1 b 3 Q 7 L C Z x d W 9 0 O 1 N l Y 3 R p b 2 4 x L 0 V D R E x Q X 0 5 h a X Z l L X R l c 3 Q g K D I p L 0 F 1 d G 9 S Z W 1 v d m V k Q 2 9 s d W 1 u c z E u e 0 N v b H V t b j I 2 L D I 1 f S Z x d W 9 0 O y w m c X V v d D t T Z W N 0 a W 9 u M S 9 F Q 0 R M U F 9 O Y W l 2 Z S 1 0 Z X N 0 I C g y K S 9 B d X R v U m V t b 3 Z l Z E N v b H V t b n M x L n t D b 2 x 1 b W 4 y N y w y N n 0 m c X V v d D s s J n F 1 b 3 Q 7 U 2 V j d G l v b j E v R U N E T F B f T m F p d m U t d G V z d C A o M i k v Q X V 0 b 1 J l b W 9 2 Z W R D b 2 x 1 b W 5 z M S 5 7 Q 2 9 s d W 1 u M j g s M j d 9 J n F 1 b 3 Q 7 L C Z x d W 9 0 O 1 N l Y 3 R p b 2 4 x L 0 V D R E x Q X 0 5 h a X Z l L X R l c 3 Q g K D I p L 0 F 1 d G 9 S Z W 1 v d m V k Q 2 9 s d W 1 u c z E u e 0 N v b H V t b j I 5 L D I 4 f S Z x d W 9 0 O y w m c X V v d D t T Z W N 0 a W 9 u M S 9 F Q 0 R M U F 9 O Y W l 2 Z S 1 0 Z X N 0 I C g y K S 9 B d X R v U m V t b 3 Z l Z E N v b H V t b n M x L n t D b 2 x 1 b W 4 z M C w y O X 0 m c X V v d D s s J n F 1 b 3 Q 7 U 2 V j d G l v b j E v R U N E T F B f T m F p d m U t d G V z d C A o M i k v Q X V 0 b 1 J l b W 9 2 Z W R D b 2 x 1 b W 5 z M S 5 7 Q 2 9 s d W 1 u M z E s M z B 9 J n F 1 b 3 Q 7 L C Z x d W 9 0 O 1 N l Y 3 R p b 2 4 x L 0 V D R E x Q X 0 5 h a X Z l L X R l c 3 Q g K D I p L 0 F 1 d G 9 S Z W 1 v d m V k Q 2 9 s d W 1 u c z E u e 0 N v b H V t b j M y L D M x f S Z x d W 9 0 O y w m c X V v d D t T Z W N 0 a W 9 u M S 9 F Q 0 R M U F 9 O Y W l 2 Z S 1 0 Z X N 0 I C g y K S 9 B d X R v U m V t b 3 Z l Z E N v b H V t b n M x L n t D b 2 x 1 b W 4 z M y w z M n 0 m c X V v d D s s J n F 1 b 3 Q 7 U 2 V j d G l v b j E v R U N E T F B f T m F p d m U t d G V z d C A o M i k v Q X V 0 b 1 J l b W 9 2 Z W R D b 2 x 1 b W 5 z M S 5 7 Q 2 9 s d W 1 u M z Q s M z N 9 J n F 1 b 3 Q 7 L C Z x d W 9 0 O 1 N l Y 3 R p b 2 4 x L 0 V D R E x Q X 0 5 h a X Z l L X R l c 3 Q g K D I p L 0 F 1 d G 9 S Z W 1 v d m V k Q 2 9 s d W 1 u c z E u e 0 N v b H V t b j M 1 L D M 0 f S Z x d W 9 0 O y w m c X V v d D t T Z W N 0 a W 9 u M S 9 F Q 0 R M U F 9 O Y W l 2 Z S 1 0 Z X N 0 I C g y K S 9 B d X R v U m V t b 3 Z l Z E N v b H V t b n M x L n t D b 2 x 1 b W 4 z N i w z N X 0 m c X V v d D s s J n F 1 b 3 Q 7 U 2 V j d G l v b j E v R U N E T F B f T m F p d m U t d G V z d C A o M i k v Q X V 0 b 1 J l b W 9 2 Z W R D b 2 x 1 b W 5 z M S 5 7 Q 2 9 s d W 1 u M z c s M z Z 9 J n F 1 b 3 Q 7 L C Z x d W 9 0 O 1 N l Y 3 R p b 2 4 x L 0 V D R E x Q X 0 5 h a X Z l L X R l c 3 Q g K D I p L 0 F 1 d G 9 S Z W 1 v d m V k Q 2 9 s d W 1 u c z E u e 0 N v b H V t b j M 4 L D M 3 f S Z x d W 9 0 O y w m c X V v d D t T Z W N 0 a W 9 u M S 9 F Q 0 R M U F 9 O Y W l 2 Z S 1 0 Z X N 0 I C g y K S 9 B d X R v U m V t b 3 Z l Z E N v b H V t b n M x L n t D b 2 x 1 b W 4 z O S w z O H 0 m c X V v d D s s J n F 1 b 3 Q 7 U 2 V j d G l v b j E v R U N E T F B f T m F p d m U t d G V z d C A o M i k v Q X V 0 b 1 J l b W 9 2 Z W R D b 2 x 1 b W 5 z M S 5 7 Q 2 9 s d W 1 u N D A s M z l 9 J n F 1 b 3 Q 7 L C Z x d W 9 0 O 1 N l Y 3 R p b 2 4 x L 0 V D R E x Q X 0 5 h a X Z l L X R l c 3 Q g K D I p L 0 F 1 d G 9 S Z W 1 v d m V k Q 2 9 s d W 1 u c z E u e 0 N v b H V t b j Q x L D Q w f S Z x d W 9 0 O y w m c X V v d D t T Z W N 0 a W 9 u M S 9 F Q 0 R M U F 9 O Y W l 2 Z S 1 0 Z X N 0 I C g y K S 9 B d X R v U m V t b 3 Z l Z E N v b H V t b n M x L n t D b 2 x 1 b W 4 0 M i w 0 M X 0 m c X V v d D s s J n F 1 b 3 Q 7 U 2 V j d G l v b j E v R U N E T F B f T m F p d m U t d G V z d C A o M i k v Q X V 0 b 1 J l b W 9 2 Z W R D b 2 x 1 b W 5 z M S 5 7 Q 2 9 s d W 1 u N D M s N D J 9 J n F 1 b 3 Q 7 L C Z x d W 9 0 O 1 N l Y 3 R p b 2 4 x L 0 V D R E x Q X 0 5 h a X Z l L X R l c 3 Q g K D I p L 0 F 1 d G 9 S Z W 1 v d m V k Q 2 9 s d W 1 u c z E u e 0 N v b H V t b j Q 0 L D Q z f S Z x d W 9 0 O y w m c X V v d D t T Z W N 0 a W 9 u M S 9 F Q 0 R M U F 9 O Y W l 2 Z S 1 0 Z X N 0 I C g y K S 9 B d X R v U m V t b 3 Z l Z E N v b H V t b n M x L n t D b 2 x 1 b W 4 0 N S w 0 N H 0 m c X V v d D s s J n F 1 b 3 Q 7 U 2 V j d G l v b j E v R U N E T F B f T m F p d m U t d G V z d C A o M i k v Q X V 0 b 1 J l b W 9 2 Z W R D b 2 x 1 b W 5 z M S 5 7 Q 2 9 s d W 1 u N D Y s N D V 9 J n F 1 b 3 Q 7 L C Z x d W 9 0 O 1 N l Y 3 R p b 2 4 x L 0 V D R E x Q X 0 5 h a X Z l L X R l c 3 Q g K D I p L 0 F 1 d G 9 S Z W 1 v d m V k Q 2 9 s d W 1 u c z E u e 0 N v b H V t b j Q 3 L D Q 2 f S Z x d W 9 0 O y w m c X V v d D t T Z W N 0 a W 9 u M S 9 F Q 0 R M U F 9 O Y W l 2 Z S 1 0 Z X N 0 I C g y K S 9 B d X R v U m V t b 3 Z l Z E N v b H V t b n M x L n t D b 2 x 1 b W 4 0 O C w 0 N 3 0 m c X V v d D s s J n F 1 b 3 Q 7 U 2 V j d G l v b j E v R U N E T F B f T m F p d m U t d G V z d C A o M i k v Q X V 0 b 1 J l b W 9 2 Z W R D b 2 x 1 b W 5 z M S 5 7 Q 2 9 s d W 1 u N D k s N D h 9 J n F 1 b 3 Q 7 L C Z x d W 9 0 O 1 N l Y 3 R p b 2 4 x L 0 V D R E x Q X 0 5 h a X Z l L X R l c 3 Q g K D I p L 0 F 1 d G 9 S Z W 1 v d m V k Q 2 9 s d W 1 u c z E u e 0 N v b H V t b j U w L D Q 5 f S Z x d W 9 0 O y w m c X V v d D t T Z W N 0 a W 9 u M S 9 F Q 0 R M U F 9 O Y W l 2 Z S 1 0 Z X N 0 I C g y K S 9 B d X R v U m V t b 3 Z l Z E N v b H V t b n M x L n t D b 2 x 1 b W 4 1 M S w 1 M H 0 m c X V v d D s s J n F 1 b 3 Q 7 U 2 V j d G l v b j E v R U N E T F B f T m F p d m U t d G V z d C A o M i k v Q X V 0 b 1 J l b W 9 2 Z W R D b 2 x 1 b W 5 z M S 5 7 Q 2 9 s d W 1 u N T I s N T F 9 J n F 1 b 3 Q 7 L C Z x d W 9 0 O 1 N l Y 3 R p b 2 4 x L 0 V D R E x Q X 0 5 h a X Z l L X R l c 3 Q g K D I p L 0 F 1 d G 9 S Z W 1 v d m V k Q 2 9 s d W 1 u c z E u e 0 N v b H V t b j U z L D U y f S Z x d W 9 0 O y w m c X V v d D t T Z W N 0 a W 9 u M S 9 F Q 0 R M U F 9 O Y W l 2 Z S 1 0 Z X N 0 I C g y K S 9 B d X R v U m V t b 3 Z l Z E N v b H V t b n M x L n t D b 2 x 1 b W 4 1 N C w 1 M 3 0 m c X V v d D s s J n F 1 b 3 Q 7 U 2 V j d G l v b j E v R U N E T F B f T m F p d m U t d G V z d C A o M i k v Q X V 0 b 1 J l b W 9 2 Z W R D b 2 x 1 b W 5 z M S 5 7 Q 2 9 s d W 1 u N T U s N T R 9 J n F 1 b 3 Q 7 L C Z x d W 9 0 O 1 N l Y 3 R p b 2 4 x L 0 V D R E x Q X 0 5 h a X Z l L X R l c 3 Q g K D I p L 0 F 1 d G 9 S Z W 1 v d m V k Q 2 9 s d W 1 u c z E u e 0 N v b H V t b j U 2 L D U 1 f S Z x d W 9 0 O y w m c X V v d D t T Z W N 0 a W 9 u M S 9 F Q 0 R M U F 9 O Y W l 2 Z S 1 0 Z X N 0 I C g y K S 9 B d X R v U m V t b 3 Z l Z E N v b H V t b n M x L n t D b 2 x 1 b W 4 1 N y w 1 N n 0 m c X V v d D s s J n F 1 b 3 Q 7 U 2 V j d G l v b j E v R U N E T F B f T m F p d m U t d G V z d C A o M i k v Q X V 0 b 1 J l b W 9 2 Z W R D b 2 x 1 b W 5 z M S 5 7 Q 2 9 s d W 1 u N T g s N T d 9 J n F 1 b 3 Q 7 L C Z x d W 9 0 O 1 N l Y 3 R p b 2 4 x L 0 V D R E x Q X 0 5 h a X Z l L X R l c 3 Q g K D I p L 0 F 1 d G 9 S Z W 1 v d m V k Q 2 9 s d W 1 u c z E u e 0 N v b H V t b j U 5 L D U 4 f S Z x d W 9 0 O y w m c X V v d D t T Z W N 0 a W 9 u M S 9 F Q 0 R M U F 9 O Y W l 2 Z S 1 0 Z X N 0 I C g y K S 9 B d X R v U m V t b 3 Z l Z E N v b H V t b n M x L n t D b 2 x 1 b W 4 2 M C w 1 O X 0 m c X V v d D s s J n F 1 b 3 Q 7 U 2 V j d G l v b j E v R U N E T F B f T m F p d m U t d G V z d C A o M i k v Q X V 0 b 1 J l b W 9 2 Z W R D b 2 x 1 b W 5 z M S 5 7 Q 2 9 s d W 1 u N j E s N j B 9 J n F 1 b 3 Q 7 L C Z x d W 9 0 O 1 N l Y 3 R p b 2 4 x L 0 V D R E x Q X 0 5 h a X Z l L X R l c 3 Q g K D I p L 0 F 1 d G 9 S Z W 1 v d m V k Q 2 9 s d W 1 u c z E u e 0 N v b H V t b j Y y L D Y x f S Z x d W 9 0 O y w m c X V v d D t T Z W N 0 a W 9 u M S 9 F Q 0 R M U F 9 O Y W l 2 Z S 1 0 Z X N 0 I C g y K S 9 B d X R v U m V t b 3 Z l Z E N v b H V t b n M x L n t D b 2 x 1 b W 4 2 M y w 2 M n 0 m c X V v d D s s J n F 1 b 3 Q 7 U 2 V j d G l v b j E v R U N E T F B f T m F p d m U t d G V z d C A o M i k v Q X V 0 b 1 J l b W 9 2 Z W R D b 2 x 1 b W 5 z M S 5 7 Q 2 9 s d W 1 u N j Q s N j N 9 J n F 1 b 3 Q 7 L C Z x d W 9 0 O 1 N l Y 3 R p b 2 4 x L 0 V D R E x Q X 0 5 h a X Z l L X R l c 3 Q g K D I p L 0 F 1 d G 9 S Z W 1 v d m V k Q 2 9 s d W 1 u c z E u e 0 N v b H V t b j Y 1 L D Y 0 f S Z x d W 9 0 O y w m c X V v d D t T Z W N 0 a W 9 u M S 9 F Q 0 R M U F 9 O Y W l 2 Z S 1 0 Z X N 0 I C g y K S 9 B d X R v U m V t b 3 Z l Z E N v b H V t b n M x L n t D b 2 x 1 b W 4 2 N i w 2 N X 0 m c X V v d D s s J n F 1 b 3 Q 7 U 2 V j d G l v b j E v R U N E T F B f T m F p d m U t d G V z d C A o M i k v Q X V 0 b 1 J l b W 9 2 Z W R D b 2 x 1 b W 5 z M S 5 7 Q 2 9 s d W 1 u N j c s N j Z 9 J n F 1 b 3 Q 7 L C Z x d W 9 0 O 1 N l Y 3 R p b 2 4 x L 0 V D R E x Q X 0 5 h a X Z l L X R l c 3 Q g K D I p L 0 F 1 d G 9 S Z W 1 v d m V k Q 2 9 s d W 1 u c z E u e 0 N v b H V t b j Y 4 L D Y 3 f S Z x d W 9 0 O y w m c X V v d D t T Z W N 0 a W 9 u M S 9 F Q 0 R M U F 9 O Y W l 2 Z S 1 0 Z X N 0 I C g y K S 9 B d X R v U m V t b 3 Z l Z E N v b H V t b n M x L n t D b 2 x 1 b W 4 2 O S w 2 O H 0 m c X V v d D s s J n F 1 b 3 Q 7 U 2 V j d G l v b j E v R U N E T F B f T m F p d m U t d G V z d C A o M i k v Q X V 0 b 1 J l b W 9 2 Z W R D b 2 x 1 b W 5 z M S 5 7 Q 2 9 s d W 1 u N z A s N j l 9 J n F 1 b 3 Q 7 L C Z x d W 9 0 O 1 N l Y 3 R p b 2 4 x L 0 V D R E x Q X 0 5 h a X Z l L X R l c 3 Q g K D I p L 0 F 1 d G 9 S Z W 1 v d m V k Q 2 9 s d W 1 u c z E u e 0 N v b H V t b j c x L D c w f S Z x d W 9 0 O y w m c X V v d D t T Z W N 0 a W 9 u M S 9 F Q 0 R M U F 9 O Y W l 2 Z S 1 0 Z X N 0 I C g y K S 9 B d X R v U m V t b 3 Z l Z E N v b H V t b n M x L n t D b 2 x 1 b W 4 3 M i w 3 M X 0 m c X V v d D s s J n F 1 b 3 Q 7 U 2 V j d G l v b j E v R U N E T F B f T m F p d m U t d G V z d C A o M i k v Q X V 0 b 1 J l b W 9 2 Z W R D b 2 x 1 b W 5 z M S 5 7 Q 2 9 s d W 1 u N z M s N z J 9 J n F 1 b 3 Q 7 L C Z x d W 9 0 O 1 N l Y 3 R p b 2 4 x L 0 V D R E x Q X 0 5 h a X Z l L X R l c 3 Q g K D I p L 0 F 1 d G 9 S Z W 1 v d m V k Q 2 9 s d W 1 u c z E u e 0 N v b H V t b j c 0 L D c z f S Z x d W 9 0 O y w m c X V v d D t T Z W N 0 a W 9 u M S 9 F Q 0 R M U F 9 O Y W l 2 Z S 1 0 Z X N 0 I C g y K S 9 B d X R v U m V t b 3 Z l Z E N v b H V t b n M x L n t D b 2 x 1 b W 4 3 N S w 3 N H 0 m c X V v d D s s J n F 1 b 3 Q 7 U 2 V j d G l v b j E v R U N E T F B f T m F p d m U t d G V z d C A o M i k v Q X V 0 b 1 J l b W 9 2 Z W R D b 2 x 1 b W 5 z M S 5 7 Q 2 9 s d W 1 u N z Y s N z V 9 J n F 1 b 3 Q 7 L C Z x d W 9 0 O 1 N l Y 3 R p b 2 4 x L 0 V D R E x Q X 0 5 h a X Z l L X R l c 3 Q g K D I p L 0 F 1 d G 9 S Z W 1 v d m V k Q 2 9 s d W 1 u c z E u e 0 N v b H V t b j c 3 L D c 2 f S Z x d W 9 0 O y w m c X V v d D t T Z W N 0 a W 9 u M S 9 F Q 0 R M U F 9 O Y W l 2 Z S 1 0 Z X N 0 I C g y K S 9 B d X R v U m V t b 3 Z l Z E N v b H V t b n M x L n t D b 2 x 1 b W 4 3 O C w 3 N 3 0 m c X V v d D s s J n F 1 b 3 Q 7 U 2 V j d G l v b j E v R U N E T F B f T m F p d m U t d G V z d C A o M i k v Q X V 0 b 1 J l b W 9 2 Z W R D b 2 x 1 b W 5 z M S 5 7 Q 2 9 s d W 1 u N z k s N z h 9 J n F 1 b 3 Q 7 L C Z x d W 9 0 O 1 N l Y 3 R p b 2 4 x L 0 V D R E x Q X 0 5 h a X Z l L X R l c 3 Q g K D I p L 0 F 1 d G 9 S Z W 1 v d m V k Q 2 9 s d W 1 u c z E u e 0 N v b H V t b j g w L D c 5 f S Z x d W 9 0 O y w m c X V v d D t T Z W N 0 a W 9 u M S 9 F Q 0 R M U F 9 O Y W l 2 Z S 1 0 Z X N 0 I C g y K S 9 B d X R v U m V t b 3 Z l Z E N v b H V t b n M x L n t D b 2 x 1 b W 4 4 M S w 4 M H 0 m c X V v d D s s J n F 1 b 3 Q 7 U 2 V j d G l v b j E v R U N E T F B f T m F p d m U t d G V z d C A o M i k v Q X V 0 b 1 J l b W 9 2 Z W R D b 2 x 1 b W 5 z M S 5 7 Q 2 9 s d W 1 u O D I s O D F 9 J n F 1 b 3 Q 7 L C Z x d W 9 0 O 1 N l Y 3 R p b 2 4 x L 0 V D R E x Q X 0 5 h a X Z l L X R l c 3 Q g K D I p L 0 F 1 d G 9 S Z W 1 v d m V k Q 2 9 s d W 1 u c z E u e 0 N v b H V t b j g z L D g y f S Z x d W 9 0 O y w m c X V v d D t T Z W N 0 a W 9 u M S 9 F Q 0 R M U F 9 O Y W l 2 Z S 1 0 Z X N 0 I C g y K S 9 B d X R v U m V t b 3 Z l Z E N v b H V t b n M x L n t D b 2 x 1 b W 4 4 N C w 4 M 3 0 m c X V v d D s s J n F 1 b 3 Q 7 U 2 V j d G l v b j E v R U N E T F B f T m F p d m U t d G V z d C A o M i k v Q X V 0 b 1 J l b W 9 2 Z W R D b 2 x 1 b W 5 z M S 5 7 Q 2 9 s d W 1 u O D U s O D R 9 J n F 1 b 3 Q 7 L C Z x d W 9 0 O 1 N l Y 3 R p b 2 4 x L 0 V D R E x Q X 0 5 h a X Z l L X R l c 3 Q g K D I p L 0 F 1 d G 9 S Z W 1 v d m V k Q 2 9 s d W 1 u c z E u e 0 N v b H V t b j g 2 L D g 1 f S Z x d W 9 0 O y w m c X V v d D t T Z W N 0 a W 9 u M S 9 F Q 0 R M U F 9 O Y W l 2 Z S 1 0 Z X N 0 I C g y K S 9 B d X R v U m V t b 3 Z l Z E N v b H V t b n M x L n t D b 2 x 1 b W 4 4 N y w 4 N n 0 m c X V v d D s s J n F 1 b 3 Q 7 U 2 V j d G l v b j E v R U N E T F B f T m F p d m U t d G V z d C A o M i k v Q X V 0 b 1 J l b W 9 2 Z W R D b 2 x 1 b W 5 z M S 5 7 Q 2 9 s d W 1 u O D g s O D d 9 J n F 1 b 3 Q 7 L C Z x d W 9 0 O 1 N l Y 3 R p b 2 4 x L 0 V D R E x Q X 0 5 h a X Z l L X R l c 3 Q g K D I p L 0 F 1 d G 9 S Z W 1 v d m V k Q 2 9 s d W 1 u c z E u e 0 N v b H V t b j g 5 L D g 4 f S Z x d W 9 0 O y w m c X V v d D t T Z W N 0 a W 9 u M S 9 F Q 0 R M U F 9 O Y W l 2 Z S 1 0 Z X N 0 I C g y K S 9 B d X R v U m V t b 3 Z l Z E N v b H V t b n M x L n t D b 2 x 1 b W 4 5 M C w 4 O X 0 m c X V v d D s s J n F 1 b 3 Q 7 U 2 V j d G l v b j E v R U N E T F B f T m F p d m U t d G V z d C A o M i k v Q X V 0 b 1 J l b W 9 2 Z W R D b 2 x 1 b W 5 z M S 5 7 Q 2 9 s d W 1 u O T E s O T B 9 J n F 1 b 3 Q 7 L C Z x d W 9 0 O 1 N l Y 3 R p b 2 4 x L 0 V D R E x Q X 0 5 h a X Z l L X R l c 3 Q g K D I p L 0 F 1 d G 9 S Z W 1 v d m V k Q 2 9 s d W 1 u c z E u e 0 N v b H V t b j k y L D k x f S Z x d W 9 0 O y w m c X V v d D t T Z W N 0 a W 9 u M S 9 F Q 0 R M U F 9 O Y W l 2 Z S 1 0 Z X N 0 I C g y K S 9 B d X R v U m V t b 3 Z l Z E N v b H V t b n M x L n t D b 2 x 1 b W 4 5 M y w 5 M n 0 m c X V v d D s s J n F 1 b 3 Q 7 U 2 V j d G l v b j E v R U N E T F B f T m F p d m U t d G V z d C A o M i k v Q X V 0 b 1 J l b W 9 2 Z W R D b 2 x 1 b W 5 z M S 5 7 Q 2 9 s d W 1 u O T Q s O T N 9 J n F 1 b 3 Q 7 L C Z x d W 9 0 O 1 N l Y 3 R p b 2 4 x L 0 V D R E x Q X 0 5 h a X Z l L X R l c 3 Q g K D I p L 0 F 1 d G 9 S Z W 1 v d m V k Q 2 9 s d W 1 u c z E u e 0 N v b H V t b j k 1 L D k 0 f S Z x d W 9 0 O y w m c X V v d D t T Z W N 0 a W 9 u M S 9 F Q 0 R M U F 9 O Y W l 2 Z S 1 0 Z X N 0 I C g y K S 9 B d X R v U m V t b 3 Z l Z E N v b H V t b n M x L n t D b 2 x 1 b W 4 5 N i w 5 N X 0 m c X V v d D s s J n F 1 b 3 Q 7 U 2 V j d G l v b j E v R U N E T F B f T m F p d m U t d G V z d C A o M i k v Q X V 0 b 1 J l b W 9 2 Z W R D b 2 x 1 b W 5 z M S 5 7 Q 2 9 s d W 1 u O T c s O T Z 9 J n F 1 b 3 Q 7 L C Z x d W 9 0 O 1 N l Y 3 R p b 2 4 x L 0 V D R E x Q X 0 5 h a X Z l L X R l c 3 Q g K D I p L 0 F 1 d G 9 S Z W 1 v d m V k Q 2 9 s d W 1 u c z E u e 0 N v b H V t b j k 4 L D k 3 f S Z x d W 9 0 O y w m c X V v d D t T Z W N 0 a W 9 u M S 9 F Q 0 R M U F 9 O Y W l 2 Z S 1 0 Z X N 0 I C g y K S 9 B d X R v U m V t b 3 Z l Z E N v b H V t b n M x L n t D b 2 x 1 b W 4 5 O S w 5 O H 0 m c X V v d D s s J n F 1 b 3 Q 7 U 2 V j d G l v b j E v R U N E T F B f T m F p d m U t d G V z d C A o M i k v Q X V 0 b 1 J l b W 9 2 Z W R D b 2 x 1 b W 5 z M S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N E T F B f T m F p d m U t d G V z d C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D R E x Q X 0 5 h a X Z l L X R l c 3 Q l M j A o M i k v W m 1 l b m V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k c W / o D n d H o E H G M x T g I y E A A A A A A g A A A A A A E G Y A A A A B A A A g A A A A 2 8 j q 8 j w Z u G J l U n H K C K i v e e b o e X h 3 u k 0 P 1 M 6 r K T K K L y g A A A A A D o A A A A A C A A A g A A A A q F T 2 d q v V 3 G k U O k h k h V s D D D A a 3 C G d E H t v + c P g S K H D F 4 9 Q A A A A K O K y s G J k A Y y X 1 4 D c v H F 2 6 i L c e G j w i O p L z E G D l J d k s 2 s G / w x u f T F b n w Q f O 0 C p L f R f Z X 9 H g 0 t T C e + 8 W I e r C 2 n 6 f K l 0 Y C d 0 I C Y 0 L O s B I n V i u s 1 A A A A A R s 1 d X P 9 3 l S z S R v z Q n b n 9 5 v t A w h j K 8 F 3 S V Q D 1 f Z B o n p 5 L e m q 7 D k z a l x H 1 Z N N R M B p U V 5 L O 7 q N j 0 h a 9 8 C N C i + + / d w = = < / D a t a M a s h u p > 
</file>

<file path=customXml/itemProps1.xml><?xml version="1.0" encoding="utf-8"?>
<ds:datastoreItem xmlns:ds="http://schemas.openxmlformats.org/officeDocument/2006/customXml" ds:itemID="{54A37660-3D8B-41F9-AB37-9638460C4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ECDLP_PollardRho-results</vt:lpstr>
      <vt:lpstr>ECDLP_BSGS-results</vt:lpstr>
      <vt:lpstr>ECDLP_Naive-results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Ziman</dc:creator>
  <cp:lastModifiedBy>Erik Ziman</cp:lastModifiedBy>
  <dcterms:created xsi:type="dcterms:W3CDTF">2025-05-10T06:58:39Z</dcterms:created>
  <dcterms:modified xsi:type="dcterms:W3CDTF">2025-05-12T18:44:05Z</dcterms:modified>
</cp:coreProperties>
</file>