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ROI" sheetId="1" r:id="rId1"/>
    <sheet name="Profit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<sst xmlns="http://schemas.openxmlformats.org/spreadsheetml/2006/main" count="35">
  <si>
    <t>City/Town</t>
  </si>
  <si>
    <t>Land Price</t>
  </si>
  <si>
    <t>Property Price</t>
  </si>
  <si>
    <t>Profit</t>
  </si>
  <si>
    <t>ROI</t>
  </si>
  <si>
    <t>ROIwithConstruction</t>
  </si>
  <si>
    <t>Batu Arang</t>
  </si>
  <si>
    <t>Gombak</t>
  </si>
  <si>
    <t>Semenyih</t>
  </si>
  <si>
    <t>Beranang</t>
  </si>
  <si>
    <t>Shah Alam</t>
  </si>
  <si>
    <t>Rawang</t>
  </si>
  <si>
    <t>Balakong</t>
  </si>
  <si>
    <t>Serendah</t>
  </si>
  <si>
    <t>Ampang Jaya</t>
  </si>
  <si>
    <t>Klang</t>
  </si>
  <si>
    <t>Subang Jaya</t>
  </si>
  <si>
    <t>Petaling Jaya</t>
  </si>
  <si>
    <t>Ka Jang</t>
  </si>
  <si>
    <t>Predicted Property Price</t>
  </si>
  <si>
    <t>Aggregated Land Price</t>
  </si>
  <si>
    <t>SHAH ALAM</t>
  </si>
  <si>
    <t>GOMBAK</t>
  </si>
  <si>
    <t>BALAKONG</t>
  </si>
  <si>
    <t>AMPANG JAYA</t>
  </si>
  <si>
    <t>SEMENYIH</t>
  </si>
  <si>
    <t>KAJANG</t>
  </si>
  <si>
    <t>SUBANG JAYA</t>
  </si>
  <si>
    <t>BATU ARANG</t>
  </si>
  <si>
    <t>RAWANG</t>
  </si>
  <si>
    <t>PETALING JAYA</t>
  </si>
  <si>
    <t>Annual ROI (%)</t>
  </si>
  <si>
    <t>Assumptions:</t>
  </si>
  <si>
    <t>Property price of 2020 is used</t>
  </si>
  <si>
    <t>Constructio cost is assumed half of the land price.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</si>
</sst>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A24" sqref="A24"/>
    </sheetView>
  </sheetViews>
  <sheetFormatPr defaultColWidth="9" defaultRowHeight="13.5"/>
  <cols>
    <col min="1" max="1" width="14.875" customWidth="1"/>
    <col min="2" max="2" width="12" customWidth="1"/>
    <col min="3" max="3" width="11.625" customWidth="1"/>
    <col min="4" max="4" width="9.375"/>
    <col min="5" max="6" width="12.625"/>
    <col min="7" max="7" width="9.375"/>
    <col min="8" max="8" width="10.375"/>
    <col min="9" max="9" width="12.625"/>
    <col min="10" max="10" width="21.5" customWidth="1"/>
  </cols>
  <sheetData>
    <row r="1" ht="15" spans="1:10">
      <c r="A1" s="1"/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/>
      <c r="I1" s="1"/>
      <c r="J1" s="1"/>
    </row>
    <row r="2" ht="15" spans="1:10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4</v>
      </c>
      <c r="J2" s="1" t="s">
        <v>5</v>
      </c>
    </row>
    <row r="3" ht="15" spans="1:10">
      <c r="A3" s="2" t="s">
        <v>6</v>
      </c>
      <c r="B3" s="1">
        <v>17.74244</v>
      </c>
      <c r="C3" s="1">
        <v>198.0102</v>
      </c>
      <c r="D3" s="1">
        <v>197.7758</v>
      </c>
      <c r="E3" s="1">
        <v>197.4432</v>
      </c>
      <c r="F3" s="1">
        <v>197.4407</v>
      </c>
      <c r="G3" s="1">
        <v>197.2121</v>
      </c>
      <c r="H3" s="1">
        <f t="shared" ref="H3:H15" si="0">E3-B3</f>
        <v>179.70076</v>
      </c>
      <c r="I3" s="1">
        <f t="shared" ref="I3:I15" si="1">H3/B3</f>
        <v>10.1283002788793</v>
      </c>
      <c r="J3" s="1">
        <f t="shared" ref="J3:J15" si="2">(E3-1.5*B3)/(1.5*B3)</f>
        <v>6.41886685258623</v>
      </c>
    </row>
    <row r="4" ht="15" spans="1:10">
      <c r="A4" s="5" t="s">
        <v>7</v>
      </c>
      <c r="B4" s="5">
        <v>28.70478</v>
      </c>
      <c r="C4" s="5">
        <v>261.1639</v>
      </c>
      <c r="D4" s="5">
        <v>260.9089</v>
      </c>
      <c r="E4" s="5">
        <v>262.0967</v>
      </c>
      <c r="F4" s="5">
        <v>261.1502</v>
      </c>
      <c r="G4" s="5">
        <v>261.1502</v>
      </c>
      <c r="H4" s="5">
        <f t="shared" si="0"/>
        <v>233.39192</v>
      </c>
      <c r="I4" s="5">
        <f t="shared" si="1"/>
        <v>8.13076846434636</v>
      </c>
      <c r="J4" s="5">
        <f t="shared" si="2"/>
        <v>5.0871789762309</v>
      </c>
    </row>
    <row r="5" ht="15" spans="1:10">
      <c r="A5" s="2" t="s">
        <v>8</v>
      </c>
      <c r="B5" s="1">
        <v>25.64706</v>
      </c>
      <c r="C5" s="1">
        <v>222.436</v>
      </c>
      <c r="D5" s="1">
        <v>222.0794</v>
      </c>
      <c r="E5" s="1">
        <v>221.5469</v>
      </c>
      <c r="F5" s="1">
        <v>220.9577</v>
      </c>
      <c r="G5" s="1">
        <v>220.2006</v>
      </c>
      <c r="H5" s="1">
        <f t="shared" si="0"/>
        <v>195.89984</v>
      </c>
      <c r="I5" s="1">
        <f t="shared" si="1"/>
        <v>7.63829616338091</v>
      </c>
      <c r="J5" s="1">
        <f t="shared" si="2"/>
        <v>4.75886410892061</v>
      </c>
    </row>
    <row r="6" ht="15" spans="1:10">
      <c r="A6" s="2" t="s">
        <v>9</v>
      </c>
      <c r="B6" s="1">
        <v>20.33621</v>
      </c>
      <c r="C6" s="1">
        <v>132.0654</v>
      </c>
      <c r="D6" s="1">
        <v>132.9861</v>
      </c>
      <c r="E6" s="1">
        <v>133.5912</v>
      </c>
      <c r="F6" s="1">
        <v>134.0284</v>
      </c>
      <c r="G6" s="1">
        <v>133.7802</v>
      </c>
      <c r="H6" s="1">
        <f t="shared" si="0"/>
        <v>113.25499</v>
      </c>
      <c r="I6" s="1">
        <f t="shared" si="1"/>
        <v>5.5691296460845</v>
      </c>
      <c r="J6" s="1">
        <f t="shared" si="2"/>
        <v>3.37941976405633</v>
      </c>
    </row>
    <row r="7" ht="15" spans="1:10">
      <c r="A7" s="2" t="s">
        <v>10</v>
      </c>
      <c r="B7" s="1">
        <v>63.99601</v>
      </c>
      <c r="C7" s="1">
        <v>358.4417</v>
      </c>
      <c r="D7" s="1">
        <v>358.9384</v>
      </c>
      <c r="E7" s="1">
        <v>360.554</v>
      </c>
      <c r="F7" s="1">
        <v>361.8826</v>
      </c>
      <c r="G7" s="1">
        <v>362.8238</v>
      </c>
      <c r="H7" s="1">
        <f t="shared" si="0"/>
        <v>296.55799</v>
      </c>
      <c r="I7" s="1">
        <f t="shared" si="1"/>
        <v>4.63400749515478</v>
      </c>
      <c r="J7" s="1">
        <f t="shared" si="2"/>
        <v>2.75600499676985</v>
      </c>
    </row>
    <row r="8" ht="15" spans="1:10">
      <c r="A8" s="1" t="s">
        <v>11</v>
      </c>
      <c r="B8" s="1">
        <v>42.85963</v>
      </c>
      <c r="C8" s="1">
        <v>234.0369</v>
      </c>
      <c r="D8" s="1">
        <v>233.2815</v>
      </c>
      <c r="E8" s="1">
        <v>231.846</v>
      </c>
      <c r="F8" s="1">
        <v>230.8694</v>
      </c>
      <c r="G8" s="1">
        <v>232.4474</v>
      </c>
      <c r="H8" s="1">
        <f t="shared" si="0"/>
        <v>188.98637</v>
      </c>
      <c r="I8" s="1">
        <f t="shared" si="1"/>
        <v>4.40942607297356</v>
      </c>
      <c r="J8" s="1">
        <f t="shared" si="2"/>
        <v>2.60628404864904</v>
      </c>
    </row>
    <row r="9" ht="15" spans="1:10">
      <c r="A9" s="1" t="s">
        <v>12</v>
      </c>
      <c r="B9" s="1">
        <v>80.10257</v>
      </c>
      <c r="C9" s="1">
        <v>328.9873</v>
      </c>
      <c r="D9" s="1">
        <v>329.5398</v>
      </c>
      <c r="E9" s="1">
        <v>329.8306</v>
      </c>
      <c r="F9" s="1">
        <v>330.7356</v>
      </c>
      <c r="G9" s="1">
        <v>330.5757</v>
      </c>
      <c r="H9" s="1">
        <f t="shared" si="0"/>
        <v>249.72803</v>
      </c>
      <c r="I9" s="1">
        <f t="shared" si="1"/>
        <v>3.11760321797415</v>
      </c>
      <c r="J9" s="1">
        <f t="shared" si="2"/>
        <v>1.74506881198277</v>
      </c>
    </row>
    <row r="10" ht="15" spans="1:10">
      <c r="A10" s="1" t="s">
        <v>13</v>
      </c>
      <c r="B10" s="1">
        <v>38.64225</v>
      </c>
      <c r="C10" s="1">
        <v>118.7964</v>
      </c>
      <c r="D10" s="1">
        <v>118.6587</v>
      </c>
      <c r="E10" s="1">
        <v>137.383</v>
      </c>
      <c r="F10" s="1">
        <v>137.8799</v>
      </c>
      <c r="G10" s="1">
        <v>128.8038</v>
      </c>
      <c r="H10" s="1">
        <f t="shared" si="0"/>
        <v>98.74075</v>
      </c>
      <c r="I10" s="1">
        <f t="shared" si="1"/>
        <v>2.55525364076885</v>
      </c>
      <c r="J10" s="1">
        <f t="shared" si="2"/>
        <v>1.3701690938459</v>
      </c>
    </row>
    <row r="11" ht="15" spans="1:10">
      <c r="A11" s="1" t="s">
        <v>14</v>
      </c>
      <c r="B11" s="1">
        <v>135.82138</v>
      </c>
      <c r="C11" s="1">
        <v>350.121</v>
      </c>
      <c r="D11" s="1">
        <v>348.9984</v>
      </c>
      <c r="E11" s="1">
        <v>348.5152</v>
      </c>
      <c r="F11" s="1">
        <v>348.4997</v>
      </c>
      <c r="G11" s="1">
        <v>348.258</v>
      </c>
      <c r="H11" s="1">
        <f t="shared" si="0"/>
        <v>212.69382</v>
      </c>
      <c r="I11" s="1">
        <f t="shared" si="1"/>
        <v>1.56598188002507</v>
      </c>
      <c r="J11" s="1">
        <f t="shared" si="2"/>
        <v>0.710654586683383</v>
      </c>
    </row>
    <row r="12" ht="15" spans="1:10">
      <c r="A12" s="1" t="s">
        <v>15</v>
      </c>
      <c r="B12" s="1">
        <v>107.82631</v>
      </c>
      <c r="C12" s="1">
        <v>217.3565</v>
      </c>
      <c r="D12" s="1">
        <v>217.8346</v>
      </c>
      <c r="E12" s="1">
        <v>257.6766</v>
      </c>
      <c r="F12" s="1">
        <v>258.5598</v>
      </c>
      <c r="G12" s="1">
        <v>258.9505</v>
      </c>
      <c r="H12" s="1">
        <f t="shared" si="0"/>
        <v>149.85029</v>
      </c>
      <c r="I12" s="1">
        <f t="shared" si="1"/>
        <v>1.38973771800222</v>
      </c>
      <c r="J12" s="1">
        <f t="shared" si="2"/>
        <v>0.593158478668147</v>
      </c>
    </row>
    <row r="13" ht="15" spans="1:10">
      <c r="A13" s="1" t="s">
        <v>16</v>
      </c>
      <c r="B13" s="1">
        <v>210.69341</v>
      </c>
      <c r="C13" s="1">
        <v>403.3127</v>
      </c>
      <c r="D13" s="1">
        <v>405.0456</v>
      </c>
      <c r="E13" s="1">
        <v>404.2652</v>
      </c>
      <c r="F13" s="1">
        <v>405.933</v>
      </c>
      <c r="G13" s="1">
        <v>404.921</v>
      </c>
      <c r="H13" s="1">
        <f t="shared" si="0"/>
        <v>193.57179</v>
      </c>
      <c r="I13" s="1">
        <f t="shared" si="1"/>
        <v>0.918736803395987</v>
      </c>
      <c r="J13" s="1">
        <f t="shared" si="2"/>
        <v>0.279157868930658</v>
      </c>
    </row>
    <row r="14" ht="15" spans="1:10">
      <c r="A14" s="1" t="s">
        <v>17</v>
      </c>
      <c r="B14" s="1">
        <v>230.3461</v>
      </c>
      <c r="C14" s="1">
        <v>392.107</v>
      </c>
      <c r="D14" s="1">
        <v>392.8583</v>
      </c>
      <c r="E14" s="1">
        <v>394.3534</v>
      </c>
      <c r="F14" s="1">
        <v>395.5381</v>
      </c>
      <c r="G14" s="1">
        <v>395.7256</v>
      </c>
      <c r="H14" s="1">
        <f t="shared" si="0"/>
        <v>164.0073</v>
      </c>
      <c r="I14" s="1">
        <f t="shared" si="1"/>
        <v>0.712003806446039</v>
      </c>
      <c r="J14" s="1">
        <f t="shared" si="2"/>
        <v>0.141335870964026</v>
      </c>
    </row>
    <row r="15" ht="15" spans="1:10">
      <c r="A15" s="1" t="s">
        <v>18</v>
      </c>
      <c r="B15" s="1">
        <v>205.10938</v>
      </c>
      <c r="C15" s="1">
        <v>326.4643</v>
      </c>
      <c r="D15" s="1">
        <v>326.904</v>
      </c>
      <c r="E15" s="1">
        <v>326.8813</v>
      </c>
      <c r="F15" s="1">
        <v>327.1653</v>
      </c>
      <c r="G15" s="1">
        <v>326.8938</v>
      </c>
      <c r="H15" s="1">
        <f t="shared" si="0"/>
        <v>121.77192</v>
      </c>
      <c r="I15" s="1">
        <f t="shared" si="1"/>
        <v>0.593692594653643</v>
      </c>
      <c r="J15" s="1">
        <f t="shared" si="2"/>
        <v>0.0624617297690953</v>
      </c>
    </row>
    <row r="16" ht="15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15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5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5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4" spans="1:6">
      <c r="A24" t="s">
        <v>0</v>
      </c>
      <c r="B24" t="s">
        <v>19</v>
      </c>
      <c r="C24" t="s">
        <v>20</v>
      </c>
      <c r="D24" t="s">
        <v>3</v>
      </c>
      <c r="E24" t="s">
        <v>4</v>
      </c>
      <c r="F24" t="s">
        <v>4</v>
      </c>
    </row>
    <row r="25" spans="1:6">
      <c r="A25" t="s">
        <v>21</v>
      </c>
      <c r="B25">
        <v>353.1</v>
      </c>
      <c r="C25">
        <v>65.7</v>
      </c>
      <c r="D25">
        <v>287.4</v>
      </c>
      <c r="E25">
        <v>4.374429224</v>
      </c>
      <c r="F25">
        <v>2.582952816</v>
      </c>
    </row>
    <row r="26" spans="1:6">
      <c r="A26" t="s">
        <v>22</v>
      </c>
      <c r="B26">
        <v>257.1</v>
      </c>
      <c r="C26">
        <v>29.8</v>
      </c>
      <c r="D26">
        <v>227.3</v>
      </c>
      <c r="E26">
        <v>7.627516779</v>
      </c>
      <c r="F26">
        <v>4.751677852</v>
      </c>
    </row>
    <row r="27" spans="1:6">
      <c r="A27" t="s">
        <v>23</v>
      </c>
      <c r="B27">
        <v>309</v>
      </c>
      <c r="C27">
        <v>89.3</v>
      </c>
      <c r="D27">
        <v>219.7</v>
      </c>
      <c r="E27">
        <v>2.460246361</v>
      </c>
      <c r="F27">
        <v>1.306830907</v>
      </c>
    </row>
    <row r="28" spans="1:6">
      <c r="A28" t="s">
        <v>24</v>
      </c>
      <c r="B28">
        <v>355.9</v>
      </c>
      <c r="C28">
        <v>155.5</v>
      </c>
      <c r="D28">
        <v>200.4</v>
      </c>
      <c r="E28">
        <v>1.288745981</v>
      </c>
      <c r="F28">
        <v>0.525830654</v>
      </c>
    </row>
    <row r="29" spans="1:6">
      <c r="A29" t="s">
        <v>25</v>
      </c>
      <c r="B29">
        <v>214.8</v>
      </c>
      <c r="C29">
        <v>19.8</v>
      </c>
      <c r="D29">
        <v>195</v>
      </c>
      <c r="E29">
        <v>9.848484848</v>
      </c>
      <c r="F29">
        <v>6.232323232</v>
      </c>
    </row>
    <row r="30" spans="1:6">
      <c r="A30" t="s">
        <v>26</v>
      </c>
      <c r="B30">
        <v>314.2</v>
      </c>
      <c r="C30">
        <v>125.7</v>
      </c>
      <c r="D30">
        <v>188.5</v>
      </c>
      <c r="E30">
        <v>1.499602228</v>
      </c>
      <c r="F30">
        <v>0.666401485</v>
      </c>
    </row>
    <row r="31" spans="1:6">
      <c r="A31" t="s">
        <v>27</v>
      </c>
      <c r="B31">
        <v>402.9</v>
      </c>
      <c r="C31">
        <v>221.5</v>
      </c>
      <c r="D31">
        <v>181.4</v>
      </c>
      <c r="E31">
        <v>0.818961625</v>
      </c>
      <c r="F31">
        <v>0.212641084</v>
      </c>
    </row>
    <row r="32" spans="1:6">
      <c r="A32" t="s">
        <v>28</v>
      </c>
      <c r="B32">
        <v>183.6</v>
      </c>
      <c r="C32">
        <v>17.9</v>
      </c>
      <c r="D32">
        <v>165.7</v>
      </c>
      <c r="E32">
        <v>9.25698324</v>
      </c>
      <c r="F32">
        <v>5.837988827</v>
      </c>
    </row>
    <row r="33" spans="1:6">
      <c r="A33" t="s">
        <v>29</v>
      </c>
      <c r="B33">
        <v>215.4</v>
      </c>
      <c r="C33">
        <v>51.4</v>
      </c>
      <c r="D33">
        <v>164</v>
      </c>
      <c r="E33">
        <v>3.190661479</v>
      </c>
      <c r="F33">
        <v>1.793774319</v>
      </c>
    </row>
    <row r="34" spans="1:6">
      <c r="A34" t="s">
        <v>30</v>
      </c>
      <c r="B34">
        <v>390.3</v>
      </c>
      <c r="C34">
        <v>286.7</v>
      </c>
      <c r="D34">
        <v>103.6</v>
      </c>
      <c r="E34">
        <v>0.361353331</v>
      </c>
      <c r="F34">
        <v>-0.092431113</v>
      </c>
    </row>
  </sheetData>
  <sortState ref="A3:J15">
    <sortCondition ref="I3:I15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E8" sqref="E8"/>
    </sheetView>
  </sheetViews>
  <sheetFormatPr defaultColWidth="9" defaultRowHeight="13.5"/>
  <cols>
    <col min="1" max="1" width="11.5" customWidth="1"/>
    <col min="2" max="2" width="9.25"/>
    <col min="3" max="7" width="12.625" customWidth="1"/>
    <col min="8" max="8" width="9.25" customWidth="1"/>
    <col min="9" max="9" width="11.125" customWidth="1"/>
    <col min="10" max="10" width="18.375" customWidth="1"/>
  </cols>
  <sheetData>
    <row r="1" ht="15" spans="1:10">
      <c r="A1" s="1"/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/>
      <c r="I1" s="1"/>
      <c r="J1" s="1"/>
    </row>
    <row r="2" ht="15" spans="1:10">
      <c r="A2" s="1" t="s">
        <v>0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4</v>
      </c>
      <c r="J2" s="1" t="s">
        <v>5</v>
      </c>
    </row>
    <row r="3" ht="15" spans="1:10">
      <c r="A3" s="2" t="s">
        <v>10</v>
      </c>
      <c r="B3" s="1">
        <v>63.99601</v>
      </c>
      <c r="C3" s="1">
        <v>358.4417</v>
      </c>
      <c r="D3" s="1">
        <v>358.9384</v>
      </c>
      <c r="E3" s="1">
        <v>360.554</v>
      </c>
      <c r="F3" s="1">
        <v>361.8826</v>
      </c>
      <c r="G3" s="1">
        <v>362.8238</v>
      </c>
      <c r="H3" s="1">
        <f t="shared" ref="H3:H15" si="0">E3-B3</f>
        <v>296.55799</v>
      </c>
      <c r="I3" s="1">
        <f t="shared" ref="I3:I15" si="1">H3/B3</f>
        <v>4.63400749515478</v>
      </c>
      <c r="J3" s="1">
        <f t="shared" ref="J3:J15" si="2">(E3-1.5*B3)/(1.5*B3)</f>
        <v>2.75600499676985</v>
      </c>
    </row>
    <row r="4" ht="15" spans="1:10">
      <c r="A4" s="2" t="s">
        <v>12</v>
      </c>
      <c r="B4" s="1">
        <v>80.10257</v>
      </c>
      <c r="C4" s="1">
        <v>328.9873</v>
      </c>
      <c r="D4" s="1">
        <v>329.5398</v>
      </c>
      <c r="E4" s="1">
        <v>329.8306</v>
      </c>
      <c r="F4" s="1">
        <v>330.7356</v>
      </c>
      <c r="G4" s="1">
        <v>330.5757</v>
      </c>
      <c r="H4" s="1">
        <f t="shared" si="0"/>
        <v>249.72803</v>
      </c>
      <c r="I4" s="1">
        <f t="shared" si="1"/>
        <v>3.11760321797415</v>
      </c>
      <c r="J4" s="1">
        <f t="shared" si="2"/>
        <v>1.74506881198277</v>
      </c>
    </row>
    <row r="5" ht="15" spans="1:10">
      <c r="A5" s="5" t="s">
        <v>7</v>
      </c>
      <c r="B5" s="5">
        <v>28.70478</v>
      </c>
      <c r="C5" s="5">
        <v>261.1639</v>
      </c>
      <c r="D5" s="5">
        <v>260.9089</v>
      </c>
      <c r="E5" s="5">
        <v>262.0967</v>
      </c>
      <c r="F5" s="5">
        <v>261.1502</v>
      </c>
      <c r="G5" s="5">
        <v>261.1502</v>
      </c>
      <c r="H5" s="5">
        <f t="shared" si="0"/>
        <v>233.39192</v>
      </c>
      <c r="I5" s="5">
        <f t="shared" si="1"/>
        <v>8.13076846434636</v>
      </c>
      <c r="J5" s="5">
        <f t="shared" si="2"/>
        <v>5.0871789762309</v>
      </c>
    </row>
    <row r="6" ht="15" spans="1:10">
      <c r="A6" s="2" t="s">
        <v>14</v>
      </c>
      <c r="B6" s="1">
        <v>135.82138</v>
      </c>
      <c r="C6" s="1">
        <v>350.121</v>
      </c>
      <c r="D6" s="1">
        <v>348.9984</v>
      </c>
      <c r="E6" s="1">
        <v>348.5152</v>
      </c>
      <c r="F6" s="1">
        <v>348.4997</v>
      </c>
      <c r="G6" s="1">
        <v>348.258</v>
      </c>
      <c r="H6" s="1">
        <f t="shared" si="0"/>
        <v>212.69382</v>
      </c>
      <c r="I6" s="1">
        <f t="shared" si="1"/>
        <v>1.56598188002507</v>
      </c>
      <c r="J6" s="1">
        <f t="shared" si="2"/>
        <v>0.710654586683383</v>
      </c>
    </row>
    <row r="7" ht="15" spans="1:10">
      <c r="A7" s="3" t="s">
        <v>8</v>
      </c>
      <c r="B7" s="1">
        <v>25.64706</v>
      </c>
      <c r="C7" s="1">
        <v>222.436</v>
      </c>
      <c r="D7" s="1">
        <v>222.0794</v>
      </c>
      <c r="E7" s="1">
        <v>221.5469</v>
      </c>
      <c r="F7" s="1">
        <v>220.9577</v>
      </c>
      <c r="G7" s="1">
        <v>220.2006</v>
      </c>
      <c r="H7" s="1">
        <f t="shared" si="0"/>
        <v>195.89984</v>
      </c>
      <c r="I7" s="1">
        <f t="shared" si="1"/>
        <v>7.63829616338091</v>
      </c>
      <c r="J7" s="1">
        <f t="shared" si="2"/>
        <v>4.75886410892061</v>
      </c>
    </row>
    <row r="8" ht="15" spans="1:10">
      <c r="A8" s="3" t="s">
        <v>16</v>
      </c>
      <c r="B8" s="1">
        <v>210.69341</v>
      </c>
      <c r="C8" s="1">
        <v>403.3127</v>
      </c>
      <c r="D8" s="1">
        <v>405.0456</v>
      </c>
      <c r="E8" s="1">
        <v>404.2652</v>
      </c>
      <c r="F8" s="1">
        <v>405.933</v>
      </c>
      <c r="G8" s="1">
        <v>404.921</v>
      </c>
      <c r="H8" s="1">
        <f t="shared" si="0"/>
        <v>193.57179</v>
      </c>
      <c r="I8" s="1">
        <f t="shared" si="1"/>
        <v>0.918736803395987</v>
      </c>
      <c r="J8" s="1">
        <f t="shared" si="2"/>
        <v>0.279157868930658</v>
      </c>
    </row>
    <row r="9" ht="15" spans="1:10">
      <c r="A9" s="3" t="s">
        <v>11</v>
      </c>
      <c r="B9" s="1">
        <v>42.85963</v>
      </c>
      <c r="C9" s="1">
        <v>234.0369</v>
      </c>
      <c r="D9" s="1">
        <v>233.2815</v>
      </c>
      <c r="E9" s="1">
        <v>231.846</v>
      </c>
      <c r="F9" s="1">
        <v>230.8694</v>
      </c>
      <c r="G9" s="1">
        <v>232.4474</v>
      </c>
      <c r="H9" s="1">
        <f t="shared" si="0"/>
        <v>188.98637</v>
      </c>
      <c r="I9" s="1">
        <f t="shared" si="1"/>
        <v>4.40942607297356</v>
      </c>
      <c r="J9" s="1">
        <f t="shared" si="2"/>
        <v>2.60628404864904</v>
      </c>
    </row>
    <row r="10" ht="15" spans="1:10">
      <c r="A10" s="3" t="s">
        <v>6</v>
      </c>
      <c r="B10" s="1">
        <v>17.74244</v>
      </c>
      <c r="C10" s="1">
        <v>198.0102</v>
      </c>
      <c r="D10" s="1">
        <v>197.7758</v>
      </c>
      <c r="E10" s="1">
        <v>197.4432</v>
      </c>
      <c r="F10" s="1">
        <v>197.4407</v>
      </c>
      <c r="G10" s="1">
        <v>197.2121</v>
      </c>
      <c r="H10" s="1">
        <f t="shared" si="0"/>
        <v>179.70076</v>
      </c>
      <c r="I10" s="1">
        <f t="shared" si="1"/>
        <v>10.1283002788793</v>
      </c>
      <c r="J10" s="1">
        <f t="shared" si="2"/>
        <v>6.41886685258623</v>
      </c>
    </row>
    <row r="11" ht="15" spans="1:10">
      <c r="A11" s="3" t="s">
        <v>17</v>
      </c>
      <c r="B11" s="1">
        <v>230.3461</v>
      </c>
      <c r="C11" s="1">
        <v>392.107</v>
      </c>
      <c r="D11" s="1">
        <v>392.8583</v>
      </c>
      <c r="E11" s="1">
        <v>394.3534</v>
      </c>
      <c r="F11" s="1">
        <v>395.5381</v>
      </c>
      <c r="G11" s="1">
        <v>395.7256</v>
      </c>
      <c r="H11" s="1">
        <f t="shared" si="0"/>
        <v>164.0073</v>
      </c>
      <c r="I11" s="1">
        <f t="shared" si="1"/>
        <v>0.712003806446039</v>
      </c>
      <c r="J11" s="1">
        <f t="shared" si="2"/>
        <v>0.141335870964026</v>
      </c>
    </row>
    <row r="12" ht="15" spans="1:10">
      <c r="A12" s="3" t="s">
        <v>15</v>
      </c>
      <c r="B12" s="1">
        <v>107.82631</v>
      </c>
      <c r="C12" s="1">
        <v>217.3565</v>
      </c>
      <c r="D12" s="1">
        <v>217.8346</v>
      </c>
      <c r="E12" s="1">
        <v>257.6766</v>
      </c>
      <c r="F12" s="1">
        <v>258.5598</v>
      </c>
      <c r="G12" s="1">
        <v>258.9505</v>
      </c>
      <c r="H12" s="1">
        <f t="shared" si="0"/>
        <v>149.85029</v>
      </c>
      <c r="I12" s="1">
        <f t="shared" si="1"/>
        <v>1.38973771800222</v>
      </c>
      <c r="J12" s="1">
        <f t="shared" si="2"/>
        <v>0.593158478668147</v>
      </c>
    </row>
    <row r="13" ht="15" spans="1:10">
      <c r="A13" s="3" t="s">
        <v>18</v>
      </c>
      <c r="B13" s="1">
        <v>205.10938</v>
      </c>
      <c r="C13" s="1">
        <v>326.4643</v>
      </c>
      <c r="D13" s="1">
        <v>326.904</v>
      </c>
      <c r="E13" s="1">
        <v>326.8813</v>
      </c>
      <c r="F13" s="1">
        <v>327.1653</v>
      </c>
      <c r="G13" s="1">
        <v>326.8938</v>
      </c>
      <c r="H13" s="1">
        <f t="shared" si="0"/>
        <v>121.77192</v>
      </c>
      <c r="I13" s="1">
        <f t="shared" si="1"/>
        <v>0.593692594653643</v>
      </c>
      <c r="J13" s="1">
        <f t="shared" si="2"/>
        <v>0.0624617297690953</v>
      </c>
    </row>
    <row r="14" ht="15" spans="1:10">
      <c r="A14" s="3" t="s">
        <v>9</v>
      </c>
      <c r="B14" s="1">
        <v>20.33621</v>
      </c>
      <c r="C14" s="1">
        <v>132.0654</v>
      </c>
      <c r="D14" s="1">
        <v>132.9861</v>
      </c>
      <c r="E14" s="1">
        <v>133.5912</v>
      </c>
      <c r="F14" s="1">
        <v>134.0284</v>
      </c>
      <c r="G14" s="1">
        <v>133.7802</v>
      </c>
      <c r="H14" s="1">
        <f t="shared" si="0"/>
        <v>113.25499</v>
      </c>
      <c r="I14" s="1">
        <f t="shared" si="1"/>
        <v>5.5691296460845</v>
      </c>
      <c r="J14" s="1">
        <f t="shared" si="2"/>
        <v>3.37941976405633</v>
      </c>
    </row>
    <row r="15" ht="15" spans="1:10">
      <c r="A15" s="1" t="s">
        <v>13</v>
      </c>
      <c r="B15" s="1">
        <v>38.64225</v>
      </c>
      <c r="C15" s="1">
        <v>118.7964</v>
      </c>
      <c r="D15" s="1">
        <v>118.6587</v>
      </c>
      <c r="E15" s="1">
        <v>137.383</v>
      </c>
      <c r="F15" s="1">
        <v>137.8799</v>
      </c>
      <c r="G15" s="1">
        <v>128.8038</v>
      </c>
      <c r="H15" s="1">
        <f t="shared" si="0"/>
        <v>98.74075</v>
      </c>
      <c r="I15" s="1">
        <f t="shared" si="1"/>
        <v>2.55525364076885</v>
      </c>
      <c r="J15" s="1">
        <f t="shared" si="2"/>
        <v>1.3701690938459</v>
      </c>
    </row>
    <row r="20" spans="1:6">
      <c r="A20" t="s">
        <v>0</v>
      </c>
      <c r="B20" t="s">
        <v>19</v>
      </c>
      <c r="C20" t="s">
        <v>20</v>
      </c>
      <c r="D20" t="s">
        <v>3</v>
      </c>
      <c r="E20" t="s">
        <v>4</v>
      </c>
      <c r="F20" t="s">
        <v>4</v>
      </c>
    </row>
    <row r="21" spans="1:6">
      <c r="A21" t="s">
        <v>21</v>
      </c>
      <c r="B21">
        <v>353.1</v>
      </c>
      <c r="C21">
        <v>65.7</v>
      </c>
      <c r="D21">
        <v>287.4</v>
      </c>
      <c r="E21">
        <v>4.374429224</v>
      </c>
      <c r="F21">
        <v>2.582952816</v>
      </c>
    </row>
    <row r="22" spans="1:6">
      <c r="A22" t="s">
        <v>22</v>
      </c>
      <c r="B22">
        <v>257.1</v>
      </c>
      <c r="C22">
        <v>29.8</v>
      </c>
      <c r="D22">
        <v>227.3</v>
      </c>
      <c r="E22">
        <v>7.627516779</v>
      </c>
      <c r="F22">
        <v>4.751677852</v>
      </c>
    </row>
    <row r="23" spans="1:6">
      <c r="A23" t="s">
        <v>23</v>
      </c>
      <c r="B23">
        <v>309</v>
      </c>
      <c r="C23">
        <v>89.3</v>
      </c>
      <c r="D23">
        <v>219.7</v>
      </c>
      <c r="E23">
        <v>2.460246361</v>
      </c>
      <c r="F23">
        <v>1.306830907</v>
      </c>
    </row>
    <row r="24" spans="1:6">
      <c r="A24" t="s">
        <v>24</v>
      </c>
      <c r="B24">
        <v>355.9</v>
      </c>
      <c r="C24">
        <v>155.5</v>
      </c>
      <c r="D24">
        <v>200.4</v>
      </c>
      <c r="E24">
        <v>1.288745981</v>
      </c>
      <c r="F24">
        <v>0.525830654</v>
      </c>
    </row>
    <row r="25" spans="1:6">
      <c r="A25" t="s">
        <v>25</v>
      </c>
      <c r="B25">
        <v>214.8</v>
      </c>
      <c r="C25">
        <v>19.8</v>
      </c>
      <c r="D25">
        <v>195</v>
      </c>
      <c r="E25">
        <v>9.848484848</v>
      </c>
      <c r="F25">
        <v>6.232323232</v>
      </c>
    </row>
    <row r="26" spans="1:6">
      <c r="A26" t="s">
        <v>26</v>
      </c>
      <c r="B26">
        <v>314.2</v>
      </c>
      <c r="C26">
        <v>125.7</v>
      </c>
      <c r="D26">
        <v>188.5</v>
      </c>
      <c r="E26">
        <v>1.499602228</v>
      </c>
      <c r="F26">
        <v>0.666401485</v>
      </c>
    </row>
    <row r="27" spans="1:6">
      <c r="A27" t="s">
        <v>27</v>
      </c>
      <c r="B27">
        <v>402.9</v>
      </c>
      <c r="C27">
        <v>221.5</v>
      </c>
      <c r="D27">
        <v>181.4</v>
      </c>
      <c r="E27">
        <v>0.818961625</v>
      </c>
      <c r="F27">
        <v>0.212641084</v>
      </c>
    </row>
    <row r="28" spans="1:6">
      <c r="A28" t="s">
        <v>28</v>
      </c>
      <c r="B28">
        <v>183.6</v>
      </c>
      <c r="C28">
        <v>17.9</v>
      </c>
      <c r="D28">
        <v>165.7</v>
      </c>
      <c r="E28">
        <v>9.25698324</v>
      </c>
      <c r="F28">
        <v>5.837988827</v>
      </c>
    </row>
    <row r="29" spans="1:6">
      <c r="A29" t="s">
        <v>29</v>
      </c>
      <c r="B29">
        <v>215.4</v>
      </c>
      <c r="C29">
        <v>51.4</v>
      </c>
      <c r="D29">
        <v>164</v>
      </c>
      <c r="E29">
        <v>3.190661479</v>
      </c>
      <c r="F29">
        <v>1.793774319</v>
      </c>
    </row>
    <row r="30" spans="1:6">
      <c r="A30" t="s">
        <v>30</v>
      </c>
      <c r="B30">
        <v>390.3</v>
      </c>
      <c r="C30">
        <v>286.7</v>
      </c>
      <c r="D30">
        <v>103.6</v>
      </c>
      <c r="E30">
        <v>0.361353331</v>
      </c>
      <c r="F30">
        <v>-0.092431113</v>
      </c>
    </row>
  </sheetData>
  <sortState ref="A3:J15">
    <sortCondition ref="H3:H15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H8" sqref="H8"/>
    </sheetView>
  </sheetViews>
  <sheetFormatPr defaultColWidth="9" defaultRowHeight="13.5" outlineLevelCol="6"/>
  <cols>
    <col min="1" max="1" width="11.5" customWidth="1"/>
    <col min="2" max="2" width="9.25" customWidth="1"/>
    <col min="3" max="3" width="12.625" customWidth="1"/>
    <col min="4" max="4" width="9.25" customWidth="1"/>
    <col min="5" max="5" width="13.375" customWidth="1"/>
  </cols>
  <sheetData>
    <row r="1" ht="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</row>
    <row r="2" ht="15" spans="1:7">
      <c r="A2" s="2" t="s">
        <v>10</v>
      </c>
      <c r="B2" s="1">
        <v>63.99601</v>
      </c>
      <c r="C2" s="1">
        <v>360.554</v>
      </c>
      <c r="D2" s="1">
        <f>C2-B2</f>
        <v>296.55799</v>
      </c>
      <c r="E2" s="1">
        <f>(C2-1.5*B2)/(1.5*B2)/3*100</f>
        <v>91.8668332256617</v>
      </c>
      <c r="G2" s="1" t="s">
        <v>32</v>
      </c>
    </row>
    <row r="3" ht="15" spans="1:7">
      <c r="A3" s="2" t="s">
        <v>12</v>
      </c>
      <c r="B3" s="1">
        <v>80.10257</v>
      </c>
      <c r="C3" s="1">
        <v>329.8306</v>
      </c>
      <c r="D3" s="1">
        <f>C3-B3</f>
        <v>249.72803</v>
      </c>
      <c r="E3" s="1">
        <f t="shared" ref="E3:E13" si="0">(C3-1.5*B3)/(1.5*B3)/3*100</f>
        <v>58.1689603994257</v>
      </c>
      <c r="G3" s="1" t="s">
        <v>33</v>
      </c>
    </row>
    <row r="4" ht="15" spans="1:7">
      <c r="A4" s="2" t="s">
        <v>14</v>
      </c>
      <c r="B4" s="1">
        <v>135.82138</v>
      </c>
      <c r="C4" s="1">
        <v>348.5152</v>
      </c>
      <c r="D4" s="1">
        <f t="shared" ref="D4:D13" si="1">C4-B4</f>
        <v>212.69382</v>
      </c>
      <c r="E4" s="1">
        <f t="shared" si="0"/>
        <v>23.6884862227794</v>
      </c>
      <c r="G4" s="1" t="s">
        <v>34</v>
      </c>
    </row>
    <row r="5" ht="15" spans="1:5">
      <c r="A5" s="3" t="s">
        <v>8</v>
      </c>
      <c r="B5" s="1">
        <v>25.64706</v>
      </c>
      <c r="C5" s="1">
        <v>221.5469</v>
      </c>
      <c r="D5" s="1">
        <f t="shared" si="1"/>
        <v>195.89984</v>
      </c>
      <c r="E5" s="4">
        <f t="shared" si="0"/>
        <v>158.628803630687</v>
      </c>
    </row>
    <row r="6" ht="15" spans="1:5">
      <c r="A6" s="3" t="s">
        <v>16</v>
      </c>
      <c r="B6" s="1">
        <v>210.69341</v>
      </c>
      <c r="C6" s="1">
        <v>404.2652</v>
      </c>
      <c r="D6" s="1">
        <f t="shared" si="1"/>
        <v>193.57179</v>
      </c>
      <c r="E6" s="1">
        <f t="shared" si="0"/>
        <v>9.30526229768859</v>
      </c>
    </row>
    <row r="7" ht="15" spans="1:5">
      <c r="A7" s="3" t="s">
        <v>11</v>
      </c>
      <c r="B7" s="1">
        <v>42.85963</v>
      </c>
      <c r="C7" s="1">
        <v>231.846</v>
      </c>
      <c r="D7" s="1">
        <f t="shared" si="1"/>
        <v>188.98637</v>
      </c>
      <c r="E7" s="1">
        <f t="shared" si="0"/>
        <v>86.8761349549681</v>
      </c>
    </row>
    <row r="8" ht="15" spans="1:5">
      <c r="A8" s="3" t="s">
        <v>6</v>
      </c>
      <c r="B8" s="1">
        <v>17.74244</v>
      </c>
      <c r="C8" s="1">
        <v>197.4432</v>
      </c>
      <c r="D8" s="1">
        <f t="shared" si="1"/>
        <v>179.70076</v>
      </c>
      <c r="E8" s="4">
        <f t="shared" si="0"/>
        <v>213.962228419541</v>
      </c>
    </row>
    <row r="9" ht="15" spans="1:5">
      <c r="A9" s="3" t="s">
        <v>17</v>
      </c>
      <c r="B9" s="1">
        <v>230.3461</v>
      </c>
      <c r="C9" s="1">
        <v>394.3534</v>
      </c>
      <c r="D9" s="1">
        <f t="shared" si="1"/>
        <v>164.0073</v>
      </c>
      <c r="E9" s="1">
        <f t="shared" si="0"/>
        <v>4.71119569880087</v>
      </c>
    </row>
    <row r="10" ht="15" spans="1:5">
      <c r="A10" s="3" t="s">
        <v>15</v>
      </c>
      <c r="B10" s="1">
        <v>107.82631</v>
      </c>
      <c r="C10" s="1">
        <v>257.6766</v>
      </c>
      <c r="D10" s="1">
        <f t="shared" si="1"/>
        <v>149.85029</v>
      </c>
      <c r="E10" s="1">
        <f t="shared" si="0"/>
        <v>19.7719492889382</v>
      </c>
    </row>
    <row r="11" ht="15" spans="1:5">
      <c r="A11" s="3" t="s">
        <v>18</v>
      </c>
      <c r="B11" s="1">
        <v>205.10938</v>
      </c>
      <c r="C11" s="1">
        <v>326.8813</v>
      </c>
      <c r="D11" s="1">
        <f t="shared" si="1"/>
        <v>121.77192</v>
      </c>
      <c r="E11" s="1">
        <f t="shared" si="0"/>
        <v>2.08205765896984</v>
      </c>
    </row>
    <row r="12" ht="15" spans="1:5">
      <c r="A12" s="3" t="s">
        <v>9</v>
      </c>
      <c r="B12" s="1">
        <v>20.33621</v>
      </c>
      <c r="C12" s="1">
        <v>133.5912</v>
      </c>
      <c r="D12" s="1">
        <f t="shared" si="1"/>
        <v>113.25499</v>
      </c>
      <c r="E12" s="4">
        <f t="shared" si="0"/>
        <v>112.647325468544</v>
      </c>
    </row>
    <row r="13" ht="15" spans="1:5">
      <c r="A13" s="1" t="s">
        <v>13</v>
      </c>
      <c r="B13" s="1">
        <v>38.64225</v>
      </c>
      <c r="C13" s="1">
        <v>137.383</v>
      </c>
      <c r="D13" s="1">
        <f t="shared" si="1"/>
        <v>98.74075</v>
      </c>
      <c r="E13" s="1">
        <f t="shared" si="0"/>
        <v>45.6723031281966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ROI</vt:lpstr>
      <vt:lpstr>Profit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Shenghao</cp:lastModifiedBy>
  <dcterms:created xsi:type="dcterms:W3CDTF">2017-12-01T04:30:00Z</dcterms:created>
  <dcterms:modified xsi:type="dcterms:W3CDTF">2017-12-01T07:20:14Z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