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PhD\2025\TB\Manuscripts\Upload\"/>
    </mc:Choice>
  </mc:AlternateContent>
  <xr:revisionPtr revIDLastSave="0" documentId="8_{3C57EE95-3773-4FBA-9253-3824CA2E8B88}" xr6:coauthVersionLast="47" xr6:coauthVersionMax="47" xr10:uidLastSave="{00000000-0000-0000-0000-000000000000}"/>
  <bookViews>
    <workbookView xWindow="-98" yWindow="-98" windowWidth="21795" windowHeight="12975" xr2:uid="{E67EF4D4-9DEF-4889-9839-4A6E58A259B9}"/>
  </bookViews>
  <sheets>
    <sheet name="Table 1" sheetId="1" r:id="rId1"/>
  </sheets>
  <definedNames>
    <definedName name="_xlnm._FilterDatabase" localSheetId="0" hidden="1">'Table 1'!$E$1:$E$74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1" i="1" l="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tc={A3A88251-567D-47F0-BFC5-A63A49128347}</author>
  </authors>
  <commentList>
    <comment ref="Y9" authorId="0" shapeId="0" xr:uid="{A3A88251-567D-47F0-BFC5-A63A49128347}">
      <text>
        <t>[线程批注]
你的Excel版本可读取此线程批注; 但如果在更新版本的Excel中打开文件，则对批注所作的任何改动都将被删除。了解详细信息: https://go.microsoft.com/fwlink/?linkid=870924
注释:
    I m not sure about this date.</t>
      </text>
    </comment>
  </commentList>
</comments>
</file>

<file path=xl/sharedStrings.xml><?xml version="1.0" encoding="utf-8"?>
<sst xmlns="http://schemas.openxmlformats.org/spreadsheetml/2006/main" count="1782" uniqueCount="727">
  <si>
    <t>No.</t>
  </si>
  <si>
    <t>First Author</t>
    <phoneticPr fontId="2" type="noConversion"/>
  </si>
  <si>
    <t>Publication Year</t>
    <phoneticPr fontId="2" type="noConversion"/>
  </si>
  <si>
    <t>First Author, Publication Year</t>
    <phoneticPr fontId="2" type="noConversion"/>
  </si>
  <si>
    <t>Host Country</t>
    <phoneticPr fontId="2" type="noConversion"/>
  </si>
  <si>
    <t>Migrant Country of Origin</t>
    <phoneticPr fontId="2" type="noConversion"/>
  </si>
  <si>
    <t>Migrant Status</t>
  </si>
  <si>
    <t>TB Screening/Treatment Strategies</t>
  </si>
  <si>
    <t>Setting</t>
    <phoneticPr fontId="2" type="noConversion"/>
  </si>
  <si>
    <t>Type of TB Screened (Active TB, LTBI, or Both)</t>
    <phoneticPr fontId="2" type="noConversion"/>
  </si>
  <si>
    <t>Data Source</t>
  </si>
  <si>
    <t>Type of EE</t>
    <phoneticPr fontId="2" type="noConversion"/>
  </si>
  <si>
    <t>Perspective</t>
  </si>
  <si>
    <t>Model Type</t>
  </si>
  <si>
    <t>Time Horizon</t>
  </si>
  <si>
    <t>Discount Rate (%)</t>
  </si>
  <si>
    <t>Migrant Country of Origin</t>
  </si>
  <si>
    <t>TB Screening/Treatment Strategies</t>
    <phoneticPr fontId="2" type="noConversion"/>
  </si>
  <si>
    <t>Type of TB Screened (Active TB, LTBI)</t>
  </si>
  <si>
    <t>Screening Method</t>
  </si>
  <si>
    <t>Diagnostic Test</t>
  </si>
  <si>
    <t>Treatment Regimen</t>
  </si>
  <si>
    <t>Comparator (if any)</t>
  </si>
  <si>
    <t>Total Cost</t>
  </si>
  <si>
    <t>Currency</t>
  </si>
  <si>
    <t>Year of Costing/EE</t>
  </si>
  <si>
    <t>QALYs</t>
  </si>
  <si>
    <t>DALYs (if reported)</t>
  </si>
  <si>
    <t>TB Cases Averted  (if reported)</t>
  </si>
  <si>
    <t>Deaths Averted (if reported)</t>
  </si>
  <si>
    <t>Reduction in TB Incidence (%) (if reported)</t>
  </si>
  <si>
    <t>ICER (Incremental Cost-Effectiveness Ratio)- QALYs</t>
  </si>
  <si>
    <t>ICER (Incremental Cost-Effectiveness Ratio)- others (ex. Avoided cases)</t>
    <phoneticPr fontId="2" type="noConversion"/>
  </si>
  <si>
    <t>Is the intervention cost-effective? (Y/N)</t>
  </si>
  <si>
    <t>WTP Threshold</t>
  </si>
  <si>
    <t>Conducted Sensitivity Analysis? (Y/N)</t>
  </si>
  <si>
    <t>Analysis methods</t>
  </si>
  <si>
    <t>Key Variables Tested</t>
  </si>
  <si>
    <t>Notes / Additional Information</t>
  </si>
  <si>
    <t>Al Abri</t>
    <phoneticPr fontId="2" type="noConversion"/>
  </si>
  <si>
    <t>Oman</t>
  </si>
  <si>
    <t>Multiple</t>
    <phoneticPr fontId="2" type="noConversion"/>
  </si>
  <si>
    <t>20-year-old migrants</t>
  </si>
  <si>
    <t>QFT or TST screening with 4R, 6H, or 3HP treatment vs. CXR-only strategy
(1) QFT with 4R, 
(2) QFT with 6H, 
(3) QFT with 3HP,
(4) TST with 4R,
(5) TST with 6H, 
(6) TST with 3HP, 
(7) CXR.</t>
    <phoneticPr fontId="2" type="noConversion"/>
  </si>
  <si>
    <t>Post-entry</t>
    <phoneticPr fontId="2" type="noConversion"/>
  </si>
  <si>
    <t>Both</t>
  </si>
  <si>
    <t>Published literature, clinical data</t>
    <phoneticPr fontId="2" type="noConversion"/>
  </si>
  <si>
    <t>CEA</t>
  </si>
  <si>
    <t>Healthcare</t>
  </si>
  <si>
    <t xml:space="preserve">Decision tree &amp; Markov </t>
    <phoneticPr fontId="2" type="noConversion"/>
  </si>
  <si>
    <t>Lifetime</t>
  </si>
  <si>
    <t xml:space="preserve">N/A </t>
  </si>
  <si>
    <t>N/A</t>
  </si>
  <si>
    <t>QFT-Plus or TST strategy vs. CXR alone strategy
(1) QFT with 4R, 
(2) QFT with 6H, 
(3) QFT with 3HP,
(4) TST with 4R,
(5) TST with 6H, 
(6) TST with 3HP, 
(7) CXR,</t>
  </si>
  <si>
    <t>TST,  QFT</t>
  </si>
  <si>
    <t>CXR</t>
  </si>
  <si>
    <t>6H, 3HP, 4R</t>
  </si>
  <si>
    <t>CXR alone strategy</t>
  </si>
  <si>
    <t xml:space="preserve">(1) QFT with 4R: 1420 
(2) QFT with 6H : 1430  
(3) QFT with 3HP: 1480 
(4) TST with 4R: 1872  
(5) TST with 6H : 1884  
(6) TST with 3HP: 1951 
(7) CXR: 3277  </t>
  </si>
  <si>
    <t>USD</t>
  </si>
  <si>
    <t>(1) QFT with 4R: 28.2635
(2) QFT with 6H :28.2074
(3) QFT with 3HP: 28.2841
(4) TST with 4R: 27.4345
(5) TST with 6H : 27.4314
(6) TST with 3HP: 27.4344
(7) CXR: 26.8374</t>
    <phoneticPr fontId="2" type="noConversion"/>
  </si>
  <si>
    <t>(1) QFT with 4R: NC
(2) QFT with 6H : Dominated
(3) QFT with 3HP: 2915 
(4) TST with 4R: Dominated
(5) TST with 6H : Dominated
(6) TST with 3HP: Dominated
(7) CXR: Dominated</t>
  </si>
  <si>
    <t>NA</t>
  </si>
  <si>
    <t>WTP range, no specific</t>
  </si>
  <si>
    <t xml:space="preserve">Y </t>
  </si>
  <si>
    <t>One-way, two-way sensitivity analyses and probabilistic sensitivity analyses</t>
  </si>
  <si>
    <t xml:space="preserve">
Adherence rates of LTBI treatments</t>
  </si>
  <si>
    <t>Barker</t>
  </si>
  <si>
    <t>Malaysia</t>
  </si>
  <si>
    <t>Migrants</t>
    <phoneticPr fontId="2" type="noConversion"/>
  </si>
  <si>
    <t>QFT vs. TST</t>
    <phoneticPr fontId="2" type="noConversion"/>
  </si>
  <si>
    <t>LTBI</t>
    <phoneticPr fontId="2" type="noConversion"/>
  </si>
  <si>
    <t xml:space="preserve">Published literature </t>
  </si>
  <si>
    <t xml:space="preserve">Decision tree &amp; Markov </t>
  </si>
  <si>
    <t>Hypothetical migrant cohort</t>
  </si>
  <si>
    <t>QFT vs. TST</t>
  </si>
  <si>
    <t>LTBI</t>
  </si>
  <si>
    <t>6H</t>
  </si>
  <si>
    <t>TST/ QFT</t>
  </si>
  <si>
    <t>(1) QTF: 58.70 
(2) TST: 78.87</t>
  </si>
  <si>
    <t xml:space="preserve">(1) QTF: 24.51 
(2) TST: 24.51 </t>
  </si>
  <si>
    <t>TST: Dominated</t>
  </si>
  <si>
    <t>Deterministic sensitivity analysis, Probabilistic sensitivity analysis</t>
  </si>
  <si>
    <t xml:space="preserve">
Treatment adherence rates, LTBI treatment efficacy, LTBI prevalence and active TB reactivation rates</t>
  </si>
  <si>
    <t>Campbell</t>
  </si>
  <si>
    <t>Canada</t>
  </si>
  <si>
    <t>Migrants from countries with different TB incidences</t>
    <phoneticPr fontId="2" type="noConversion"/>
  </si>
  <si>
    <t>TST, IGRA, or SEQ with 4R, 9H treatment vs. No screeening or treatment scenario 
(1) Base case (No screeening or treatment )
(2) TST with 9H,
(3) TST with 4R,
(4) IGRA with 9H,
(5) IGRA with 4R,
(6) SEQ with 9H,
(7) SEQ with 4R.</t>
    <phoneticPr fontId="2" type="noConversion"/>
  </si>
  <si>
    <t>Pre-entry</t>
    <phoneticPr fontId="2" type="noConversion"/>
  </si>
  <si>
    <t xml:space="preserve">Published literature, expert opinion </t>
  </si>
  <si>
    <t>Discrete event simulation</t>
  </si>
  <si>
    <t>25 years</t>
  </si>
  <si>
    <t>Hypothetical cohort</t>
  </si>
  <si>
    <t>Migrants from countries belonging very high TB incidence categories: &gt;200 cases/100,000 persons/year.</t>
  </si>
  <si>
    <t>(1) Base case (No evaluation for LTBI; routine follow-up for patients)
(2) SEQ/RIF;
(3) SEQ/INH;
(4) IGRA/RIF;
(5) IGRA/INH;
(6) TST/ RIF
(7) TST/ INH</t>
  </si>
  <si>
    <t>TST,  QFT, SEQ</t>
  </si>
  <si>
    <t>INH/RIF</t>
  </si>
  <si>
    <t xml:space="preserve"> Base case (No evaluation for LTBI; routine follow-up for patients)</t>
  </si>
  <si>
    <t xml:space="preserve">Low TB incidence countries:
(1): 9,681/1000 persons
(2): 60,996/1000 persons
(3): 67,309/1000 persons
(4): 80,107/1000 persons
(5): 91,056/1000 persons
(6):120,910/1000 persons
(7): 162,233/1000 persons
Moderate TB incidence counties
(1): 58,2302 /1000 persons
(2): 121,950/1000 persons
(3): 142,739/1000 persons
(4) 129,036/1000 persons
(5) 154,804/1000 persons
(6) 206,145/1000 persons
(7) 277,998/1000 persons
High TB incidence countries
(1): 122,928/1000 persons
(2): 194,289/1000 persons
(3): 231,835/1000 persons
(4): 199,878/1000 persons
(5): 263,572/1000 persons
(6):247,488/1000 persons
(7): 348,686/1000 persons
Very high TB incidence countries
(1): 184,357/1000 persons
(2): 263,628/1000 persons
(3): 318,435/1000 persons
(4): 268,840/1000 persons
(5): 337,716/1000 persons
(6):318,025/1000 persons
(7): 415,877/1000 persons
</t>
  </si>
  <si>
    <t>CAD</t>
  </si>
  <si>
    <t>Low TB incidence countries:
(1):13,761.03 /1000 persons
(2): 13,761.30/1000 persons
(3): 13,761.08/1000 persons
(4): 13,761.22/1000 persons
(5): 13,761.07/1000 persons
(6):13,760.65/1000 persons
(7): 13,760.59/1000 persons
Moderate TB incidence counties
(1): 13,735.03 /1000 persons
(2): 13,736.36/1000 persons
(3): 13,735.71/1000 persons
(4): 13,736.66/1000 persons
(5): 13,736.69/1000 persons
(6): 13,736.84 /1000 persons
(7): 13,735.98/1000 persons
High TB incidence countries
(1): 13,702.56 /1000 persons
(2): 13,704.93/1000 persons
(3): 13,704.38/1000 persons
(4): 13,705.48/1000 persons
(5): 13,704.93/1000 persons
(6): 13,704.35/1000 persons
(7): 13,704.15/1000 persons
Very high TB incidence countries
(1): 13,666.32/1000 persons
(2): 13,670.25/1000 persons
(3): 13,671.23/1000 persons
(4): 13,671.50/1000 persons
(5): 13,671.02/1000 persons
(6): 13,670.32/1000 persons
(7): 13,669.91/1000 persons</t>
  </si>
  <si>
    <t>Not specified</t>
  </si>
  <si>
    <t>Low TB incidence countries:
(1): NC
(2): 36.87%
(3): 32.00%
(4): 46.16%
(5): 39.07%
(6): 40.08%
(7): 34.12%
Moderate TB incidence counties
(1): NC
(2): 36.52%
(3): 30.55%
(4): 46.36%
(5): 39.47%
(6): 40.77%
(7): 34.88%
High TB incidence countries
(1): NC
(2): 36.06%
(3): 30.73%
(4): 45.99%
(5): 40.18%
(6): 39.21%
(7): 34.36%
Very high TB incidence countries
(1): NC
(2): 36.23%
(3): 40.16%
(4): 45.61%
(5): 38.82%
(6): 30.76%
(7): 34.34%</t>
  </si>
  <si>
    <t>Low TB incidence countries:
(1): NC
(2): 191,889
(3): 1,289,335‡
(4): 373,773‡
(5): 2,315,425‡
(6): Dominated
(7): Dominated
Moderate TB incidence counties
(1): NC
(2): 47,561
(3): 122,821‡
(4): 43,343
(5): 58,154‡
(6): 81,548‡
(7): 230,641‡
High TB incidence countries
(1): NC
(2): 29,997
(3): 59,655‡
(4): 26,350
(5): 59,154‡
(6): 69,421‡
(7): 141,336‡
Very high TB incidence countries
(1): NC
(2): 20,165
(3): 32,657‡
(4): 16,291
(5): 32,657‡
(6): 33,403‡
(7): 64,494‡</t>
  </si>
  <si>
    <t>Probabilistic sensitivity analysis</t>
  </si>
  <si>
    <t>WTP range</t>
  </si>
  <si>
    <t>All outcome indicators broken down by incidence in country of origin: low, &lt;30 cases/100,000 persons/year; moderate, &gt;30 and &lt;100 cases/100,000 persons/year; high, &gt;100 and &lt;200 cases/100,000 persons/year; and very high, &gt;200 cases/100,000 persons/year.</t>
  </si>
  <si>
    <t>Shedrawy</t>
    <phoneticPr fontId="2" type="noConversion"/>
  </si>
  <si>
    <t>Sweden</t>
  </si>
  <si>
    <t xml:space="preserve">All migrants in Stockholm region attending health evaluation and being tested for LTBI </t>
    <phoneticPr fontId="2" type="noConversion"/>
  </si>
  <si>
    <t xml:space="preserve">LTBI-screening strategy vs. No screening </t>
    <phoneticPr fontId="2" type="noConversion"/>
  </si>
  <si>
    <t>Societal</t>
  </si>
  <si>
    <t>Markov</t>
  </si>
  <si>
    <t>50 years</t>
  </si>
  <si>
    <t>All migrants in Stockholm region attending HE and being tested for LTBI between January 1st, 2015 and December 31st, 2018</t>
  </si>
  <si>
    <t>Multiple</t>
  </si>
  <si>
    <t>LTBI-screening strategy vs. no screening scenario</t>
  </si>
  <si>
    <t>IGRA or TST</t>
    <phoneticPr fontId="2" type="noConversion"/>
  </si>
  <si>
    <t>No screening scenario</t>
  </si>
  <si>
    <t>Screening programme (0-12 yo.): 755,540
Screening programme (13-19 yo.): 7,859,472
Screening programme (20-34 yo.): 9,479,061
Screening programme (35-54 yo.): 6,273,000
Screening programme (55 or more.): 1,127,412</t>
  </si>
  <si>
    <t>SEK</t>
  </si>
  <si>
    <t>Screening programme (0-12 yo.): 9554.584
Screening programme (13-19 yo.): 44900.256
Screening programme (20-34 yo.): 50601.4875
Screening programme (35-54 yo.): 26,060
Screening programme (55 or more.): 3,578</t>
  </si>
  <si>
    <t>25 cases in 50 years</t>
  </si>
  <si>
    <t>Screening programme (0-12 yo.): 36,5%
Screening programme (13-19 yo.): 48%
Screening programme (20-34 yo.): 11,916%
Screening programme (35-54 yo.): 3,448%
Screening programme (55 or more.): 1,96%</t>
  </si>
  <si>
    <t>Screening programme (0-12 yo.): 808,667
Screening programme (13-19 yo.): 303,881
Screening programme (20-34 yo.): 725,455
Screening programme (35-54 yo.): 2,225,714
Screening programme (55 or more.): 4,092,500</t>
  </si>
  <si>
    <t>screening young individuals from high-incidence countries is cost-effective, especially persons in the age group 13–19 years</t>
  </si>
  <si>
    <t>Univariate sensitivity analysis</t>
  </si>
  <si>
    <t>Reactivation rate, death due to TB, treatment efficacy and secondary transmission</t>
  </si>
  <si>
    <t>All outcome indicators broken down by age group/incidence in country of origin
The Reduction in TB Incidence (%) was calculated using Incremental case prevented and active TB no screening. (pepa)</t>
  </si>
  <si>
    <t>Russo</t>
  </si>
  <si>
    <t>Italy</t>
  </si>
  <si>
    <t>Asylum seekers and undocumented migrants who had arrived in Italy for five years or less</t>
    <phoneticPr fontId="2" type="noConversion"/>
  </si>
  <si>
    <t xml:space="preserve">IGRA-only strategy vs. TST+IGRA strategy </t>
    <phoneticPr fontId="2" type="noConversion"/>
  </si>
  <si>
    <t>A quasi-experimental study</t>
  </si>
  <si>
    <t>Healthcare</t>
    <phoneticPr fontId="2" type="noConversion"/>
  </si>
  <si>
    <t>Asylum seekers and
undocumented migrants who had arrived in Italy for five years or less</t>
  </si>
  <si>
    <t>Multiple: Brescia, Northern Italy</t>
    <phoneticPr fontId="2" type="noConversion"/>
  </si>
  <si>
    <t>TST, IGRA</t>
  </si>
  <si>
    <t>IGRA-only strategy</t>
  </si>
  <si>
    <t>IGRA: 7483.88/100 subject undergoing TBI screening
TST+IGRA: 5761.98/100 subject undergoing TBI screening</t>
  </si>
  <si>
    <t>EUR</t>
  </si>
  <si>
    <t>ACER
IGRA: 412.19 ;
TST+IGRA: 262.61</t>
  </si>
  <si>
    <t>Y</t>
  </si>
  <si>
    <t>N</t>
  </si>
  <si>
    <t>Haukaas</t>
    <phoneticPr fontId="2" type="noConversion"/>
  </si>
  <si>
    <t>Norway</t>
  </si>
  <si>
    <t>Immigrants &lt;35 years of age from countries with a
high incidence of TB</t>
  </si>
  <si>
    <t>(1) No LTBI screening,
(2) TST+IGRA,
(3) IGRA,
(4) IGRA risk, (IGRA only for those with known risk factors for reactivation)</t>
    <phoneticPr fontId="2" type="noConversion"/>
  </si>
  <si>
    <t xml:space="preserve">Published literature, administrative data, expert opinion </t>
  </si>
  <si>
    <t>10 years</t>
  </si>
  <si>
    <t>(1) No LTBI screening;
(2) TST+IGRA;
(3) IGRA;
(4) IGRA risk, (IGRA only for those with known risk factors for reactivation)</t>
  </si>
  <si>
    <t>No LTBI screening</t>
  </si>
  <si>
    <t>(1) 609 
(2) 679
(3) 699
(4) 611</t>
  </si>
  <si>
    <t xml:space="preserve">(1) 0
(2) 0.0027
(3) 0.0039
(4) 0.0008 </t>
    <phoneticPr fontId="2" type="noConversion"/>
  </si>
  <si>
    <t>(1) 0
(2) 20.41%
(3) 10.80%
(4) 7.24%</t>
  </si>
  <si>
    <t>(1) Baseline
(2) Dominated
(3) 28,303
(4) 3043</t>
    <phoneticPr fontId="2" type="noConversion"/>
  </si>
  <si>
    <t>One-way sensitivity analyses</t>
  </si>
  <si>
    <t>Probability of completing treatment, Probability of being IGRA positive for those with known risk factors, Probability of being treated after positive IGRA, Reactivation probability, IGRA positive, known risk factors, Reactivation probability, IGRA positive, no known risk factors, Cost, IGRA, treating TB disease,  treating latent TB</t>
  </si>
  <si>
    <t>The Reduction in TB Incidence (%) was calculated using avoided cases an TB cases (pepa)</t>
  </si>
  <si>
    <t>Burman</t>
  </si>
  <si>
    <t>United Kingdom</t>
  </si>
  <si>
    <t xml:space="preserve">Recent migrants </t>
  </si>
  <si>
    <t>LTBI treatment in primary care vs. LTBI treatment in secondary care</t>
    <phoneticPr fontId="2" type="noConversion"/>
  </si>
  <si>
    <t>Clinical trial</t>
  </si>
  <si>
    <t>Decision tree</t>
  </si>
  <si>
    <t>2 years</t>
  </si>
  <si>
    <t>Multiple: India, Bangladesh, Pakistan, Sub-Saharan Africa</t>
    <phoneticPr fontId="2" type="noConversion"/>
  </si>
  <si>
    <t>LTBI treatment in primary care vs. LTBI treatment in secondary care</t>
  </si>
  <si>
    <t>IGRA</t>
  </si>
  <si>
    <t>GP assessment</t>
  </si>
  <si>
    <t>3R</t>
  </si>
  <si>
    <t>LTBI treatment in secondary care</t>
  </si>
  <si>
    <t>(1) Primary care: 236.43 (per treatment completed)
(2) Secondary care: 551.70 (per treatment completed)</t>
  </si>
  <si>
    <t>GBP</t>
  </si>
  <si>
    <t>Incremental saving: 315.28</t>
  </si>
  <si>
    <t>A program</t>
  </si>
  <si>
    <t>Smit</t>
  </si>
  <si>
    <t>Belgium</t>
  </si>
  <si>
    <t>Immigrants who intend to stay in Flanders for more than three months and come from
high-incidence countries</t>
    <phoneticPr fontId="2" type="noConversion"/>
  </si>
  <si>
    <t>CXR screening vs. No screening</t>
    <phoneticPr fontId="2" type="noConversion"/>
  </si>
  <si>
    <t>Active TB</t>
    <phoneticPr fontId="2" type="noConversion"/>
  </si>
  <si>
    <t xml:space="preserve">Administrative data, expert opinion </t>
  </si>
  <si>
    <t>Government</t>
  </si>
  <si>
    <t>Dirichlet distributions and 10 000 Monte Carlo
simulations</t>
  </si>
  <si>
    <t>1 year</t>
  </si>
  <si>
    <t>N/A
mean annual costs used</t>
  </si>
  <si>
    <t>Immigrants who intend to stay in Flanders for more than three months and come from
high-incidence countries – i.e. countries that have more than 50 active cases of tuberculosis per 100 000 population;</t>
  </si>
  <si>
    <t>CXR screening vs. no screening scenario</t>
  </si>
  <si>
    <t>Active TB</t>
  </si>
  <si>
    <t xml:space="preserve">418,359 (95% UI: 74,975-1,686,588) </t>
  </si>
  <si>
    <t>No specific values reported</t>
  </si>
  <si>
    <t>Categorization of migrants differs from other articles
high risk population, including 
(i) all asylum seekers assigned to Flanders; (ii) all undocumented migrants i.e. individuals lacking
legal status in Belgium – held in detention centres in Flanders; (iii) other immigrants who intend to stay in Flanders for more than three months and come from high-incidence countries – i.e. countries
that have more than 50 active cases of tuberculosis per 100 000 population;)</t>
  </si>
  <si>
    <t>Usemann</t>
    <phoneticPr fontId="2" type="noConversion"/>
  </si>
  <si>
    <t>Switzerland</t>
  </si>
  <si>
    <t>Migrant children</t>
    <phoneticPr fontId="2" type="noConversion"/>
  </si>
  <si>
    <t>School-based TB screening program (TST) vs. No screening</t>
    <phoneticPr fontId="2" type="noConversion"/>
  </si>
  <si>
    <t>Published literature, clinical data</t>
  </si>
  <si>
    <t xml:space="preserve">Migrant children
‘low’ TB risk (10 per 100 000
population; reference category), ‘intermediate’ TB risk (710–50/100 000) and ‘high’ TB risk (750/100 000). </t>
  </si>
  <si>
    <t>School-based TB screening program (TST) vs. no screening scenario</t>
  </si>
  <si>
    <t>TST</t>
  </si>
  <si>
    <t>The average treatment cost of an acute TB case was
US$22 446 (range 10 401–34 490</t>
  </si>
  <si>
    <t>DALYs saved: 
0.41(LTBI prevalence 5%)
0.83(LTBI prevalence 10%)
1.24(LTBI prevalence 15%)
1.66(LTBI prevalence 20%)
2.07(LTBI prevalence 25%)</t>
  </si>
  <si>
    <t>Active cases prevented: 
2.5 (LTBI prevalence 5%)
5.0 (LTBI prevalence 10%)
7.5 (LTBI prevalence 15%)
9.9 (LTBI prevalence 20%)
12.5 (LTBI prevalence 25%)</t>
  </si>
  <si>
    <t>542,287(LTBI prevalence 5%)
300,639(LTBI prevalence 10%)
220,089(LTBI prevalence 15%)
179,815(LTBI prevalence 20%)
155,650(LTBI prevalence 25%)</t>
  </si>
  <si>
    <t>Progression rates,
the cost of screening and treatment of acute cases</t>
  </si>
  <si>
    <t>Campbell</t>
    <phoneticPr fontId="2" type="noConversion"/>
  </si>
  <si>
    <t>Migrants with Chronic kidney disease</t>
    <phoneticPr fontId="2" type="noConversion"/>
  </si>
  <si>
    <t xml:space="preserve">TST or IGRA vs.  no LTBI screening </t>
    <phoneticPr fontId="2" type="noConversion"/>
  </si>
  <si>
    <t>Published literature, administrative data</t>
  </si>
  <si>
    <t xml:space="preserve">Discrete event simulation </t>
  </si>
  <si>
    <t>5 years</t>
  </si>
  <si>
    <t>Migrants with CKD</t>
  </si>
  <si>
    <t xml:space="preserve">TST or IGRA vs.  no LTBI screening </t>
  </si>
  <si>
    <t>TST,  IGRA</t>
  </si>
  <si>
    <t>9H</t>
  </si>
  <si>
    <t xml:space="preserve">Cost per person (range)
Base case: 93.22 - 1,128.83 
IGA/INH: 148.22 - 1,063.92 
TST/INH: 176.00 - 1,165.36 </t>
  </si>
  <si>
    <t>Cost per person (range) Dialysis Populations
Base case: 2.21854 - 2.79916
IGA/INH: 2.22301 - 2.79946
TST/INH: 2.22163 - 2.79932</t>
  </si>
  <si>
    <t>Dialysis Populations (range): 14.66% - 25.43%</t>
  </si>
  <si>
    <t>Dialysis Populations
IGRA/INH Age &lt; 60 y to moderate, high, very high TB incidence (vs TST/INH): DOMINANT
IGRA/INH Age ≥ 60 y to moderate, high, very high TB incidence (vs TST/INH): DOMINANT
IGRA/INH Age &lt; 60 y low TB incidence (vs TST/INH): 183,187 (vs 686,536) 
GRA/INH Age &lt; 60 y low TB incidence (vs TST/INH): 183,187 (233,210 vs 782,254)</t>
  </si>
  <si>
    <t xml:space="preserve">All outcome indicators broken down by age group/incidence in country of origin. Probably is best way report range </t>
  </si>
  <si>
    <t>Maskery</t>
    <phoneticPr fontId="2" type="noConversion"/>
  </si>
  <si>
    <t>United States</t>
  </si>
  <si>
    <t>Philippine</t>
    <phoneticPr fontId="2" type="noConversion"/>
  </si>
  <si>
    <t>Recently arrived migrants</t>
  </si>
  <si>
    <t>(1) No Screening, 
(2) Smear-based, 
(3) Culture-based.</t>
    <phoneticPr fontId="2" type="noConversion"/>
  </si>
  <si>
    <t>Both</t>
    <phoneticPr fontId="2" type="noConversion"/>
  </si>
  <si>
    <t>Published literature, administrative data, clinical data</t>
  </si>
  <si>
    <t>Multiple (societal, immigrant, public health department and hospitalization perspectives)</t>
    <phoneticPr fontId="2" type="noConversion"/>
  </si>
  <si>
    <t>Philippine</t>
  </si>
  <si>
    <t>(1) No Screening, (2) Smear-based, and (3) Culture-based</t>
  </si>
  <si>
    <t>Sputum culture, smear</t>
  </si>
  <si>
    <t>Culture, smear</t>
  </si>
  <si>
    <t>No screening</t>
  </si>
  <si>
    <t>(1) No Screening: 9,898,000 (anual social cost);  
(2) Smear-based: 7,668,000 (anual social cost);
(3) Culture-based: 7,576,000 (anual social cost)</t>
  </si>
  <si>
    <t>(1) ‘Smear-based’ TI vs. No Screening: 139.9;  
(2) ‘Culture-based’ TI vs.
No Screening: 369.5;
(3) ‘Culture-based’ TI vs. ‘Smear-based’ TI: 229.6</t>
  </si>
  <si>
    <t>One-way and probabilistic sensitivity analysis</t>
  </si>
  <si>
    <t>Test sensitivity, specificity, costs</t>
  </si>
  <si>
    <t>Ilaiwy</t>
    <phoneticPr fontId="2" type="noConversion"/>
  </si>
  <si>
    <t>Syria</t>
    <phoneticPr fontId="2" type="noConversion"/>
  </si>
  <si>
    <t>Syrian refugees</t>
    <phoneticPr fontId="2" type="noConversion"/>
  </si>
  <si>
    <t>3HP vs. 9H</t>
    <phoneticPr fontId="2" type="noConversion"/>
  </si>
  <si>
    <t>N/A</t>
    <phoneticPr fontId="2" type="noConversion"/>
  </si>
  <si>
    <t>Decision tree &amp; Markov</t>
  </si>
  <si>
    <t>20 years</t>
  </si>
  <si>
    <t>Syria</t>
  </si>
  <si>
    <t xml:space="preserve">Weekly rifapentine plus isoniazid for 3 months (3HP) vs. Nine months of daily isoniazid (9H) </t>
  </si>
  <si>
    <t>3HP, 9H</t>
  </si>
  <si>
    <t>3HP</t>
  </si>
  <si>
    <t xml:space="preserve">(1) 3HP: 1,629(755,3505) per person;
(2) 9H: 3,050 (1256,7116) per person;
(3) 3HP-9H: -1.421(-3478,-483) per person </t>
  </si>
  <si>
    <t>(1) 3HP: 219.11(134,311);
(2) 9H: 219.02 (134,310);
(3) 3HP-9H: 0.08(-0.007,0.221)</t>
  </si>
  <si>
    <t>(1) 3HP: 3.77(2.38,17.81) - Total people trated=21
(2) 9H: 3.77 (2.38,17.81) -Total people trated=21
(3) 3HP-9H: -0.09(-0.025,0.006) -Total people trated=0</t>
  </si>
  <si>
    <t>One-way, probabilistic, and deterministic sensitivity analyses</t>
  </si>
  <si>
    <t>Adherence rates, reactivation rates, costs</t>
  </si>
  <si>
    <t>Sayed</t>
    <phoneticPr fontId="2" type="noConversion"/>
  </si>
  <si>
    <t>Mexico, India</t>
    <phoneticPr fontId="2" type="noConversion"/>
  </si>
  <si>
    <t>Non-immigrant visa applicants</t>
    <phoneticPr fontId="2" type="noConversion"/>
  </si>
  <si>
    <t>Smear-based or Culture-based Screening vs. No Screening</t>
    <phoneticPr fontId="2" type="noConversion"/>
  </si>
  <si>
    <t>Nonimmigrant visa applicants</t>
  </si>
  <si>
    <t>Mexico, India</t>
  </si>
  <si>
    <t>Screening vs. No Screening</t>
  </si>
  <si>
    <t>(1) Mexico: 598,737
(2) India:3,155,900</t>
  </si>
  <si>
    <t>(1) Mexico: 41
(2) India:138</t>
  </si>
  <si>
    <t>(1) Mexico: 221,088
(2) India:151,388</t>
  </si>
  <si>
    <t>One-way sensitivity analysis</t>
  </si>
  <si>
    <t>Prevalence of LTBI, costs, progression rates</t>
  </si>
  <si>
    <t>Dale</t>
    <phoneticPr fontId="2" type="noConversion"/>
  </si>
  <si>
    <t>Australia</t>
  </si>
  <si>
    <t>Recent migrants</t>
    <phoneticPr fontId="2" type="noConversion"/>
  </si>
  <si>
    <t>(1) Base case (CXR during visa application)
(2) Onshore Strategy: QFT with 4R
(3) Onshore Strategy: TST 10mm with 4R
(4) Onshore Strategy: TST 15mm with 4R
(5) Offshore Strategy: QFT with 4R
(6) Offshore Strategy: TST 10mm with 4R
(7) Offshore Strategy: TST 15mm with 4R</t>
  </si>
  <si>
    <t>Pre-entry / Post-entry</t>
    <phoneticPr fontId="2" type="noConversion"/>
  </si>
  <si>
    <t>Multinational and U.S.-only</t>
    <phoneticPr fontId="2" type="noConversion"/>
  </si>
  <si>
    <t>Decision tree and Markov</t>
  </si>
  <si>
    <t>QFT, TST 10, TST 15</t>
  </si>
  <si>
    <t>4R</t>
  </si>
  <si>
    <t>Base case (CXR during visa application)</t>
  </si>
  <si>
    <t>AUD</t>
  </si>
  <si>
    <t>QFT-GIF 4R (range): 2.8% - 13.5%
TST 10mm 4R (range): 3% - 14.9%
TST 15mm 4R (range): 2.3% - 11.4%</t>
  </si>
  <si>
    <t>QFT-GIF 4R (range): 44,633 - 693,330
TST 10mm 4R (range): 57,103 - 696,397
TST 15mm 4R (range): 14,033 - 709,388</t>
  </si>
  <si>
    <t>45,000–75,000</t>
  </si>
  <si>
    <t>Prevalence of LTBI, treatment adherence</t>
  </si>
  <si>
    <t>All outcome indicators broken down by age group/incidence in country of origin/ onshore or offshore strategy. just only report the range.</t>
  </si>
  <si>
    <t>New migrants</t>
    <phoneticPr fontId="2" type="noConversion"/>
  </si>
  <si>
    <t>(1) TST with 9H (Reference)
(2) TST with 4R
(3) IGRA with 9H,
(4) IGRA with 4R,
(5) SEQ with 9H,
(6) SEQ with 4R.
(7) No intervention</t>
  </si>
  <si>
    <t>Post-entry</t>
  </si>
  <si>
    <t>(1) TST/INH (Reference)
(2) TST/RIF
(3) IGRA/INH
(4) IGRA/RIF
(5) SEQ/INH
(6) SEQ/RIF
(7) No intervention</t>
  </si>
  <si>
    <t>TST, IGRA, SEQ</t>
  </si>
  <si>
    <t>TST/INH (Reference)</t>
  </si>
  <si>
    <t>(1) TST/INH (Reference): 3,137,675
(2) TST/RIF: 2,914,913
(3) IGRA/INH: 2,946,383
(4) IGRA/RIF: 2,784,611
(5) SEQ/INH: 2,853,649
(6) SEQ/RIF: 2,756,316
(7) No intervention: 2,616,436</t>
  </si>
  <si>
    <t>(1) TST/INH (Reference): 45,026.1
(2) TST/RIF: 45,025.4
(3) IGRA/INH: 45,030.9
(4) IGRA/RIF: 45,030.1
(5) SEQ/INH: 45,025.8
(6) SEQ/RIF: 45,024.8
(7) No intervention: 45,016.0</t>
  </si>
  <si>
    <t>(1) TST/INH (Reference): 99.41
(2) TST/RIF: 100.58
(3) IGRA/INH: 92.70
(4) IGRA/RIF: 94.51
(5) SEQ/INH: 100.58
(6) SEQ/RIF: 101.73
(7) No intervention: 113.56</t>
  </si>
  <si>
    <t>(1) TST/INH (Reference): 0%
(2) TST/RIF: Increce TB 1.17%
(3) IGRA/INH: reducted TB -6.71%
(4) IGRA/RIF: reducted TB -4.9%
(5) SEQ/INH: increce TB 1.17%
(6) SEQ/RIF: increce TB 2.32%
(7) No intervention: increce TB 14.15%</t>
  </si>
  <si>
    <t>(2) TST/RIF: 312,952
(3) IGRA/INH: Dominant
(4) IGRA/RIF: Dominant
(5) SEQ/INH: 1,064,235
(6) SEQ/RIF: 308,919
(7) No intervention: 51,581</t>
  </si>
  <si>
    <t xml:space="preserve">$100,000 CAD per QALY or $20,000 CAD per TB case prevented </t>
  </si>
  <si>
    <t>One-way sensitivity analysis and probabilistic sensitivity analysis</t>
  </si>
  <si>
    <t>LTBI prevalence, progression rates, costs</t>
  </si>
  <si>
    <t>Wingate</t>
  </si>
  <si>
    <t>United States</t>
    <phoneticPr fontId="2" type="noConversion"/>
  </si>
  <si>
    <t>China, India, Germany</t>
    <phoneticPr fontId="2" type="noConversion"/>
  </si>
  <si>
    <t>Student visa applicants</t>
    <phoneticPr fontId="2" type="noConversion"/>
  </si>
  <si>
    <t>Overseas TB screening vs. No overseas screening</t>
    <phoneticPr fontId="2" type="noConversion"/>
  </si>
  <si>
    <t>First year</t>
  </si>
  <si>
    <t>Student visa applicants</t>
  </si>
  <si>
    <t>China, India, Germany</t>
  </si>
  <si>
    <t>Overseas TB screening vs no overseas screening</t>
  </si>
  <si>
    <t xml:space="preserve">Sputum smear and culture tests </t>
  </si>
  <si>
    <t>No overseas screening</t>
  </si>
  <si>
    <t>(1) No TB screening in Indian: 1,011,129 (N = 29,981)
(2) TB screening in Indian: 1,450,974
(3) No TB screening in China: 3,490,276 (N = 58,015)
(4) TB screening in China: 6,325,799
(5) No TB screening in Germany: 0 (N = 2,795)
(6) TB screening in Germany: 502,285</t>
  </si>
  <si>
    <t>(1) No TB screening in Indian: 47.1
(2) TB screening in Indian: 17.9
(3) No TB screening in China: 162.5
(4) TB screening in China: 34.7
(5) No TB screening in Germany: 0
(6) TB screening in Germany: 0</t>
  </si>
  <si>
    <t>(1) No TB screening in Indian: reference
(2) TB screening in Indian: 15,063
(3) No TB screening in China: reference
(4) TB screening in China: 22,187
(5) No TB screening in Germany: reference
(6) TB screening in Germany: Not able to be calculated</t>
  </si>
  <si>
    <t>Prevalence of students suspected of having TB, opportunity cost</t>
  </si>
  <si>
    <t>Bozorgmehr</t>
    <phoneticPr fontId="2" type="noConversion"/>
  </si>
  <si>
    <t>Germany</t>
  </si>
  <si>
    <t>Asylum seekers</t>
  </si>
  <si>
    <t>TB screening vs. No screening</t>
    <phoneticPr fontId="2" type="noConversion"/>
  </si>
  <si>
    <t>Administrative data</t>
  </si>
  <si>
    <t>CA</t>
    <phoneticPr fontId="2" type="noConversion"/>
  </si>
  <si>
    <t>Bootstrapping</t>
    <phoneticPr fontId="2" type="noConversion"/>
  </si>
  <si>
    <t>TST/IGRA/CXR</t>
  </si>
  <si>
    <t>TST, IGRA, CXR</t>
  </si>
  <si>
    <t>(1) TST: 27,894(Statutory insurance fees);
(2) TST:164,264 (Private fees);
(3) IGRA: 2,002,022(Statutory insurance fees);
(4) IGRA: 1,787,520 (Private fees);
(5) CXR: 5,150,932(Statutory insurance fees);
(6) CXR: 5,280,515 (Private fees);</t>
  </si>
  <si>
    <t>Unit costs</t>
  </si>
  <si>
    <t>Goscé</t>
    <phoneticPr fontId="2" type="noConversion"/>
  </si>
  <si>
    <t>Newly arrived migrants</t>
  </si>
  <si>
    <t>Xpert MTB/RIF vs. No screening</t>
    <phoneticPr fontId="2" type="noConversion"/>
  </si>
  <si>
    <t>Program data</t>
    <phoneticPr fontId="2" type="noConversion"/>
  </si>
  <si>
    <t>CEA</t>
    <phoneticPr fontId="2" type="noConversion"/>
  </si>
  <si>
    <t>Program provider</t>
  </si>
  <si>
    <t xml:space="preserve">Decision tree </t>
    <phoneticPr fontId="2" type="noConversion"/>
  </si>
  <si>
    <t>Xpert MTB/RIF vs. No screening</t>
  </si>
  <si>
    <t>Xpert MTB/RIF</t>
  </si>
  <si>
    <t>81.12 / single TB positive diagnosis</t>
  </si>
  <si>
    <t>Usdin</t>
  </si>
  <si>
    <t>United Kingdom</t>
    <phoneticPr fontId="2" type="noConversion"/>
  </si>
  <si>
    <t>Recent migrants in language schools</t>
  </si>
  <si>
    <t>Community college LTBI screening</t>
    <phoneticPr fontId="2" type="noConversion"/>
  </si>
  <si>
    <t>Decision tree</t>
    <phoneticPr fontId="2" type="noConversion"/>
  </si>
  <si>
    <t>High TB incidence countries</t>
  </si>
  <si>
    <t>Community college LTBI screening</t>
  </si>
  <si>
    <t>27,602.85(Incremental Cost  per case avoided)</t>
  </si>
  <si>
    <t>Treatment efficacy, reactivation rate</t>
  </si>
  <si>
    <t>Park</t>
    <phoneticPr fontId="2" type="noConversion"/>
  </si>
  <si>
    <t>South Korea</t>
  </si>
  <si>
    <t>Immigrants</t>
  </si>
  <si>
    <t>ACF vs. Semi-PCF</t>
    <phoneticPr fontId="2" type="noConversion"/>
  </si>
  <si>
    <t>Published literature, program data</t>
    <phoneticPr fontId="2" type="noConversion"/>
  </si>
  <si>
    <t>High TB burden countries</t>
  </si>
  <si>
    <t>ACF vs Semi-PCF (visa renewal screening)</t>
  </si>
  <si>
    <t>CXR + AFB smear/culture</t>
  </si>
  <si>
    <t>Semi-PCF</t>
  </si>
  <si>
    <t xml:space="preserve">ACF 666.92 , Semi-PCF 646.13 </t>
  </si>
  <si>
    <t>0.02 cases</t>
  </si>
  <si>
    <t>948.18 USD per averted case</t>
  </si>
  <si>
    <t>Screening costs, prevalence rates, effectiveness parameters</t>
  </si>
  <si>
    <t>Linas</t>
    <phoneticPr fontId="2" type="noConversion"/>
  </si>
  <si>
    <t>Foreign-born adults</t>
  </si>
  <si>
    <t>(1) No screening,
(2) TST, 
(3) IGRA</t>
    <phoneticPr fontId="2" type="noConversion"/>
  </si>
  <si>
    <t>(1) no screening, (2) using TST to screen, or (3) using IGRA to screen</t>
  </si>
  <si>
    <t>more than 5 years could potentially prevent more than 65,000 cases of
active TB over the lifetime</t>
  </si>
  <si>
    <t>IGRA vs No screening= $50,000 (IGRA) 
IGRA vs. TST &lt; 100,000 (No specific values reported)</t>
    <phoneticPr fontId="2" type="noConversion"/>
  </si>
  <si>
    <t>One-way and probabilistic sensitivity analyses</t>
  </si>
  <si>
    <t>LTBI prevalence, progression rates, cost assumptions</t>
  </si>
  <si>
    <t>Abubakar</t>
  </si>
  <si>
    <t xml:space="preserve">New entrants to the UK </t>
  </si>
  <si>
    <t>(1) TST,
(2) QTF,
(3) T-SPOT.TB,
(4) No screening</t>
    <phoneticPr fontId="2" type="noConversion"/>
  </si>
  <si>
    <t>High-TB-burden countries</t>
  </si>
  <si>
    <t>TST vs QTF vs T-SPOT.TB vs no test</t>
  </si>
  <si>
    <t>TST, QTF, T-SPOT. TB</t>
  </si>
  <si>
    <t>No test</t>
  </si>
  <si>
    <t>(1)TSTa:273.62;
(2)TSTa + IGRA:233.06;
(3)T-SPOT.TB:218.03;
(4) TSTa + T-SPOT.TB:211.15;
(5) TSTb:205.43;
(6) TSTa + QFT:201.63;
(7) TSTb + IGRA:197.8;
(8) QFT:192.88;
(9) TSTa + T-SPOT.TB:187.27;
(10) TSTb + QFT:182.32;
(11) no test:27.03
a=contact; b=migrant</t>
  </si>
  <si>
    <t>(1)TSTa:21.042235;
(2)TSTa + IGRA:21.042235;
(3)T-SPOT.TB:21.042253;
(4) TSTa + T-SPOT.TB:21.042212;
(5) TSTb:21.042244;
(6) TSTa + QFT:21.042205;
(7) TSTb + IGRA:21.042242;
(8) QFT:21.04223;
(9) TSTb + T-SPOT.TB:21.042215;
(10) TSTb + QFT:21.042213;
(11) no test:21.042017;
a=contact; b=migrant</t>
  </si>
  <si>
    <t>(1)TSTa:0.0002179;
(2)TSTa + IGRA:0.0002178;
(3)T-SPOT.TB:0.0002359;
(4) TSTa + T-SPOT.TB:0.0001949;
(5) TSTb:0.0002272;
(6) TSTa + QFT:0.0001881;
(7) TSTb + IGRA:0.0002249;
(8) QFT:0.0002134;
(9) TSTb + T-SPOT.TB:0.0001983;
(10) TSTb + QFT:0.0001963;
(11) no test:0</t>
  </si>
  <si>
    <t>One-way and two-way sensitivity analyses</t>
  </si>
  <si>
    <t>Sensitivity and specificity of IGRAs, incidence of tuberculosis</t>
  </si>
  <si>
    <t>Program/ ICER = Qalys screening strategies vs no test</t>
  </si>
  <si>
    <t>Tan</t>
    <phoneticPr fontId="2" type="noConversion"/>
  </si>
  <si>
    <t>Canada</t>
    <phoneticPr fontId="2" type="noConversion"/>
  </si>
  <si>
    <t>Foreign-born contacts</t>
    <phoneticPr fontId="2" type="noConversion"/>
  </si>
  <si>
    <t>(1) No screening: not screening contacts and not offering preventive therapy, 
(2) Test and treat: testing contacts and treating those with a positive test, 
(3) Treat all: offering preventive therapy to all contacts in the subgroup without testing.</t>
  </si>
  <si>
    <t>Published literature, provincial TB registry, clinical databases</t>
    <phoneticPr fontId="2" type="noConversion"/>
  </si>
  <si>
    <t>6 years</t>
  </si>
  <si>
    <t>Foreign-born contacts</t>
  </si>
  <si>
    <t>(1) No screening: not screening contacts and not offering preventive therapy; (2) Test and treat: testing contacts and treating those with a positive test; (3) Treat all: offering preventive therapy to all contacts in the subgroup without testing.</t>
  </si>
  <si>
    <t>No screening: 4.6208
Test+ Treatment:  4.6136</t>
  </si>
  <si>
    <t>Adherence rates, progression rates, cost assumptions</t>
  </si>
  <si>
    <t>All outcome indicators broken down by risk factors of contacts</t>
  </si>
  <si>
    <t>Oxlade</t>
    <phoneticPr fontId="2" type="noConversion"/>
  </si>
  <si>
    <t>Foreign-born entrants to Canada</t>
    <phoneticPr fontId="2" type="noConversion"/>
  </si>
  <si>
    <t>(1) CXR,
(2) TST,
(3) QFT.
(4) No screening</t>
    <phoneticPr fontId="2" type="noConversion"/>
  </si>
  <si>
    <t>Published literature</t>
    <phoneticPr fontId="2" type="noConversion"/>
  </si>
  <si>
    <t>immigrants at entry to Canada, or of close and casual contacts</t>
  </si>
  <si>
    <t>1) No screening; 
2) CXR-&gt; repeat CXR or more test
3) TST -&gt;CXR and more test
4) QFT-&gt; TST 
5) TST-&gt; QFT -&gt;strategy 3 or 4</t>
  </si>
  <si>
    <t>CXR, QFT, TST</t>
  </si>
  <si>
    <t xml:space="preserve">No screening: 8810-327490
CXR: 52553-328190
QFT  (with BCG): 64920-459040
TST (no BCG): 30320-423250 </t>
  </si>
  <si>
    <t xml:space="preserve">QFT or TST:0.05-2.1 </t>
  </si>
  <si>
    <t xml:space="preserve">Cases prevented: 
CXR: 875-2187167 (relative no screening)
QFT (with BCG): 62643-1122200 (relative no screening)
TST (no BCG): 45600-430200 (relative no screening)
</t>
    <phoneticPr fontId="2" type="noConversion"/>
  </si>
  <si>
    <t>y</t>
  </si>
  <si>
    <t>anual risk</t>
  </si>
  <si>
    <t>Porco</t>
    <phoneticPr fontId="2" type="noConversion"/>
  </si>
  <si>
    <t>Legal immigrants</t>
  </si>
  <si>
    <t>Domestic follow-up of TB suspects (evaluation and treatment) vs. No follow-up</t>
    <phoneticPr fontId="2" type="noConversion"/>
  </si>
  <si>
    <t>Stochastic simulation, Natural history model</t>
    <phoneticPr fontId="2" type="noConversion"/>
  </si>
  <si>
    <t>Domestic follow-up of B-notification patients (evaluation + treatment)</t>
  </si>
  <si>
    <t>CXR, Sputum smear</t>
  </si>
  <si>
    <t>TST, symptom evaluation</t>
  </si>
  <si>
    <t>Active TB: standard TB treatment (INH, RIF, PZA, EMB)
LTBI:9H preventive therapy</t>
  </si>
  <si>
    <t>No domestic follow-up</t>
  </si>
  <si>
    <t>8 net QALYs gained (base case)</t>
  </si>
  <si>
    <t>4 cases of TB prevented (base case)</t>
  </si>
  <si>
    <t>ICER were reported separately by scenario</t>
  </si>
  <si>
    <t>Active TB fraction at baseline, Hospitalization rates,  cost assumptions</t>
  </si>
  <si>
    <t>The intervention in this article was the presence or absence of  follow-up, not the screening tool itself.
ICER/Total cost were reported separately by scenario.
Exclude it?</t>
  </si>
  <si>
    <t>Sawka</t>
    <phoneticPr fontId="2" type="noConversion"/>
  </si>
  <si>
    <t>Australia</t>
    <phoneticPr fontId="2" type="noConversion"/>
  </si>
  <si>
    <t>School children</t>
  </si>
  <si>
    <t>TST screening program vs. No screening</t>
    <phoneticPr fontId="2" type="noConversion"/>
  </si>
  <si>
    <t>Published literature, administrative data, program data</t>
  </si>
  <si>
    <t>Voluntary screening program</t>
  </si>
  <si>
    <t xml:space="preserve"> IGRA, CXR</t>
  </si>
  <si>
    <t>Preventive treatment if positive</t>
  </si>
  <si>
    <t>292,931 (total over 5 years); 58,586/year</t>
  </si>
  <si>
    <t>Risk 5%: n=6.5
Risk 10%: n=2.24
Risk 15%: n=18.36</t>
  </si>
  <si>
    <t>Scenario analysis</t>
  </si>
  <si>
    <t>TB reactivation risks</t>
  </si>
  <si>
    <t>Bogdanova</t>
    <phoneticPr fontId="2" type="noConversion"/>
  </si>
  <si>
    <t>Russian Federation</t>
  </si>
  <si>
    <t>(1) CXR screening, 
(2) Passive case finding, 
(3) Contact tracing</t>
    <phoneticPr fontId="2" type="noConversion"/>
  </si>
  <si>
    <t>Mass CXR screening</t>
  </si>
  <si>
    <t>Mass CXR screening, contact tracing, passive case finding</t>
  </si>
  <si>
    <t>Comparison across screening strategies</t>
  </si>
  <si>
    <t>30,511  (total over 5 years); 6,102/year</t>
  </si>
  <si>
    <t>Wahedi</t>
    <phoneticPr fontId="2" type="noConversion"/>
  </si>
  <si>
    <t>Targeted screening based on country incidence thresholds vs. No screening</t>
    <phoneticPr fontId="2" type="noConversion"/>
  </si>
  <si>
    <t>Targeted screening based on country incidence thresholds vs. no screening</t>
  </si>
  <si>
    <t>Standard TB treatment</t>
  </si>
  <si>
    <t>(1) Indiscriminate: 3,046,031.87; (2) No screening: 658,331.90</t>
  </si>
  <si>
    <t xml:space="preserve">cases prevented:
1)Indiscriminated vs 50/100,000= 141.089,98
2) 50/100,000 vs 150/100,000= 19.790,05
3) 150/100,000 vs 200/100,000=18.00,29
4) 200/100,000 vs 250/100,000= 14.077,81
5) 250/100,000 vs no screening= 13.076,24 
</t>
  </si>
  <si>
    <t>Deterministic and probabilistic sensitivity analyses</t>
  </si>
  <si>
    <t>Transmission rate, specificity of X-ray, cost assumptions, hospitalization rates, culture positivity</t>
  </si>
  <si>
    <t>Wingate</t>
    <phoneticPr fontId="2" type="noConversion"/>
  </si>
  <si>
    <t>Refugees</t>
  </si>
  <si>
    <t>Overseas LTBI screening and 3HP treatment vs. Domestic-only screening</t>
    <phoneticPr fontId="2" type="noConversion"/>
  </si>
  <si>
    <t>Published literature, clinical data, expert opinion</t>
    <phoneticPr fontId="2" type="noConversion"/>
  </si>
  <si>
    <t>CBA</t>
    <phoneticPr fontId="2" type="noConversion"/>
  </si>
  <si>
    <t>Government and healthcare</t>
    <phoneticPr fontId="2" type="noConversion"/>
  </si>
  <si>
    <t>Decision tree with Markov nodes</t>
  </si>
  <si>
    <t>Overseas LTBI screening and 3HP treatment vs. domestic-only screening</t>
  </si>
  <si>
    <t>TST, CXR</t>
  </si>
  <si>
    <t>Domestic-only screening</t>
  </si>
  <si>
    <t>Total program: 
1)No screening (range): 3,181,000 - 15,389,000
Overseas screening (range): 3,769,00 - 10,368,000</t>
  </si>
  <si>
    <t>Base case: 220 of 355</t>
  </si>
  <si>
    <t>One-way and scenario sensitivity analyses</t>
  </si>
  <si>
    <t>Rifapentine price, TST specificity, treatment acceptance and completion, value of statistical life, screening prevalence, cost discounting</t>
  </si>
  <si>
    <t>Program: 
All outcome indicators broken down by incidence in country of origin. 
Net benefit (Cost) of overseas screenin $1,799,000</t>
  </si>
  <si>
    <t>Lim</t>
    <phoneticPr fontId="2" type="noConversion"/>
  </si>
  <si>
    <t>Singapore</t>
  </si>
  <si>
    <t>Migrants aged 20–50 who had not previously worked in Singapore</t>
  </si>
  <si>
    <t>IGRA + treatment vs No screening or treatment</t>
    <phoneticPr fontId="2" type="noConversion"/>
  </si>
  <si>
    <t>Government</t>
    <phoneticPr fontId="2" type="noConversion"/>
  </si>
  <si>
    <t>IGRA + treatment vs no screening or treatment</t>
  </si>
  <si>
    <t>3HP, 4R, 6H, 9H</t>
  </si>
  <si>
    <t>(1) No screening or treatment: 1,563,135;
(2) Screening and 3HP: 3, 499,458;
(3) Screening and 4R: 2,051,505.29;
(4) Screening and 6H: 2,413,812.76;
(5) Screening and 9H: 2,740,782.84.</t>
  </si>
  <si>
    <t>SGD</t>
  </si>
  <si>
    <t>(1) No screening or treatment: 260,220,28;
(2) Screening and 3HP: 260,254.18;
(3) Screening and 4R: 260,249.44;
(4) Screening and 6H: 260,242.37;
(5) Screening and 9H: 260,242.92.</t>
  </si>
  <si>
    <t>(1) No screening or treatment: Reference;
(2) Screening and 3HP: 155.88
(3) Screening and 4R: 132.28
(4) Screening and 6H: 113.25
(5) Screening and 9H: 123.79</t>
  </si>
  <si>
    <t>(1) No screening or treatment: Reference;
(2) Screening and 3HP: 57,116.31;
(3) Screening and 4R: 70,340.28;
(4) Screening and 6H: 109,261.44;
(5) Screening and 9H: 121,010.88.</t>
  </si>
  <si>
    <t>case averted
(1) No screening or treatment: Reference
(2) Screening and 3HP: 12421.89
(3) Screening and 4R: 15508.28
(4) Screening and 6H: 21314.61
(5) Screening and 9H: 22139.73</t>
  </si>
  <si>
    <t>Length of stay, progression rate, cost of IGRA, mortality due to TB, treatment efficacy</t>
  </si>
  <si>
    <t>Dasgupta</t>
    <phoneticPr fontId="2" type="noConversion"/>
  </si>
  <si>
    <t>Immigration applicants and new arrivals under surveillance</t>
    <phoneticPr fontId="2" type="noConversion"/>
  </si>
  <si>
    <t>(1) Pre-immigration screening, 
(2) Post-arrival surveillance, 
(3) Close-contact investigation,
(4) Passive case detection.</t>
    <phoneticPr fontId="2" type="noConversion"/>
  </si>
  <si>
    <t>Markov</t>
    <phoneticPr fontId="2" type="noConversion"/>
  </si>
  <si>
    <t>Immigration applicants and new arrivals under surveillance</t>
  </si>
  <si>
    <t>Pre-immigration screening, post-arrival surveillance, close-contact investigation vs. no screening</t>
    <phoneticPr fontId="2" type="noConversion"/>
  </si>
  <si>
    <t>CXR + sputum testing / TST</t>
  </si>
  <si>
    <t>INH monotherapy for LTBI</t>
  </si>
  <si>
    <t>(1) Pre-immigration screening: 573,854;
(2) Post-arrival surveillance: 246,426; 
(3) Close-contact investigation: 95,120.</t>
  </si>
  <si>
    <t>(1) Pre-immigration screening: 353;
(2) Post-arrival surveillance: 191; 
(3) Close-contact investigation: 94.</t>
  </si>
  <si>
    <t>(1) Pre-immigration screening: 13.69;
(2) Post-arrival surveillance: 2.49; 
(3) Close-contact investigation: 3.21.</t>
  </si>
  <si>
    <t>Incremental costs for future TB disease prevented
(1) Pre-immigration screening: 21,240;
(2) Post-arrival surveillance: 42,714; 
(3) Close-contact investigation: (-2,186).</t>
  </si>
  <si>
    <t>Treatment coverage, compliance, cost per passive case, referral accuracy, TB incidence risk</t>
  </si>
  <si>
    <t>Schwartzman</t>
    <phoneticPr fontId="2" type="noConversion"/>
  </si>
  <si>
    <t>Adult immigrant applicants (20-year-olds)</t>
  </si>
  <si>
    <t>(1) CXR screening, 
(2) TST,  
(3) No screening.</t>
    <phoneticPr fontId="2" type="noConversion"/>
  </si>
  <si>
    <t>Published literature, clinical data, administrative data, expert opinion</t>
    <phoneticPr fontId="2" type="noConversion"/>
  </si>
  <si>
    <t>(1) CXR screening, 
(2) TST  
(3) No screening</t>
  </si>
  <si>
    <t>CXR, TST</t>
  </si>
  <si>
    <t>CXR/TST</t>
  </si>
  <si>
    <t>Population 1 (50% TB-infected, 10% HIV-seropositive):
(1) CXR screening: 332,020/ per 1,000;
(2) TST: 436,390/ per 1,000; 
(3) No screening: 342,730/ per 1,000;</t>
  </si>
  <si>
    <t>Incremental cost per case prevented
Population 1 (50% TB-infected, 10% HIV-seropositive):
(1) CXR screening: 3,943;
(2) TST: 32,601; 
(3) No screening: reference;</t>
  </si>
  <si>
    <t>INH prescription and completion rates, inpatient costs, test sensitivity/specificity, HIV/TB prevalence</t>
  </si>
  <si>
    <t>All outcome indicators by different hypothetical cohorts</t>
  </si>
  <si>
    <t>Marx</t>
    <phoneticPr fontId="2" type="noConversion"/>
  </si>
  <si>
    <t>Germany</t>
    <phoneticPr fontId="2" type="noConversion"/>
  </si>
  <si>
    <t>Asylum seekers aged 15–34</t>
    <phoneticPr fontId="2" type="noConversion"/>
  </si>
  <si>
    <t>IGRA with preventive treatment vs. No  screening or treatment</t>
    <phoneticPr fontId="2" type="noConversion"/>
  </si>
  <si>
    <t>On-entry</t>
    <phoneticPr fontId="2" type="noConversion"/>
  </si>
  <si>
    <t>Published literature, administrative data</t>
    <phoneticPr fontId="2" type="noConversion"/>
  </si>
  <si>
    <t>Asylum seekers aged 15–34</t>
  </si>
  <si>
    <t>IGRA vs. no LTBI screening</t>
  </si>
  <si>
    <r>
      <t>0.31 million (</t>
    </r>
    <r>
      <rPr>
        <sz val="11"/>
        <color theme="1"/>
        <rFont val="等线"/>
        <family val="2"/>
      </rPr>
      <t>≥</t>
    </r>
    <r>
      <rPr>
        <sz val="11"/>
        <color theme="1"/>
        <rFont val="Times New Roman"/>
        <family val="1"/>
      </rPr>
      <t>250), 0.56 million (</t>
    </r>
    <r>
      <rPr>
        <sz val="11"/>
        <color theme="1"/>
        <rFont val="等线"/>
        <family val="2"/>
      </rPr>
      <t>≥</t>
    </r>
    <r>
      <rPr>
        <sz val="11"/>
        <color theme="1"/>
        <rFont val="Times New Roman"/>
        <family val="1"/>
      </rPr>
      <t>200), 1.10 million (</t>
    </r>
    <r>
      <rPr>
        <sz val="11"/>
        <color theme="1"/>
        <rFont val="等线"/>
        <family val="2"/>
      </rPr>
      <t>≥</t>
    </r>
    <r>
      <rPr>
        <sz val="11"/>
        <color theme="1"/>
        <rFont val="Times New Roman"/>
        <family val="1"/>
      </rPr>
      <t>150), 1.19 million (</t>
    </r>
    <r>
      <rPr>
        <sz val="11"/>
        <color theme="1"/>
        <rFont val="等线"/>
        <family val="2"/>
      </rPr>
      <t>≥</t>
    </r>
    <r>
      <rPr>
        <sz val="11"/>
        <color theme="1"/>
        <rFont val="Times New Roman"/>
        <family val="1"/>
      </rPr>
      <t>100), 1.66 million (</t>
    </r>
    <r>
      <rPr>
        <sz val="11"/>
        <color theme="1"/>
        <rFont val="等线"/>
        <family val="2"/>
      </rPr>
      <t>≥</t>
    </r>
    <r>
      <rPr>
        <sz val="11"/>
        <color theme="1"/>
        <rFont val="Times New Roman"/>
        <family val="1"/>
      </rPr>
      <t>50)</t>
    </r>
  </si>
  <si>
    <r>
      <t>7.3 (</t>
    </r>
    <r>
      <rPr>
        <sz val="11"/>
        <color theme="1"/>
        <rFont val="等线"/>
        <family val="2"/>
      </rPr>
      <t>≥</t>
    </r>
    <r>
      <rPr>
        <sz val="11"/>
        <color theme="1"/>
        <rFont val="Times New Roman"/>
        <family val="1"/>
      </rPr>
      <t>250); 13.2 (</t>
    </r>
    <r>
      <rPr>
        <sz val="11"/>
        <color theme="1"/>
        <rFont val="等线"/>
        <family val="2"/>
      </rPr>
      <t>≥</t>
    </r>
    <r>
      <rPr>
        <sz val="11"/>
        <color theme="1"/>
        <rFont val="Times New Roman"/>
        <family val="1"/>
      </rPr>
      <t>200); 24.9 (</t>
    </r>
    <r>
      <rPr>
        <sz val="11"/>
        <color theme="1"/>
        <rFont val="等线"/>
        <family val="2"/>
      </rPr>
      <t>≥</t>
    </r>
    <r>
      <rPr>
        <sz val="11"/>
        <color theme="1"/>
        <rFont val="Times New Roman"/>
        <family val="1"/>
      </rPr>
      <t>150); 26.6 (</t>
    </r>
    <r>
      <rPr>
        <sz val="11"/>
        <color theme="1"/>
        <rFont val="等线"/>
        <family val="2"/>
      </rPr>
      <t>≥</t>
    </r>
    <r>
      <rPr>
        <sz val="11"/>
        <color theme="1"/>
        <rFont val="Times New Roman"/>
        <family val="1"/>
      </rPr>
      <t>100)</t>
    </r>
  </si>
  <si>
    <r>
      <t>16 (</t>
    </r>
    <r>
      <rPr>
        <sz val="11"/>
        <color theme="1"/>
        <rFont val="等线"/>
        <family val="2"/>
      </rPr>
      <t>≥</t>
    </r>
    <r>
      <rPr>
        <sz val="11"/>
        <color theme="1"/>
        <rFont val="Times New Roman"/>
        <family val="1"/>
      </rPr>
      <t>250); 29 (</t>
    </r>
    <r>
      <rPr>
        <sz val="11"/>
        <color theme="1"/>
        <rFont val="等线"/>
        <family val="2"/>
      </rPr>
      <t>≥</t>
    </r>
    <r>
      <rPr>
        <sz val="11"/>
        <color theme="1"/>
        <rFont val="Times New Roman"/>
        <family val="1"/>
      </rPr>
      <t>200); 56 (</t>
    </r>
    <r>
      <rPr>
        <sz val="11"/>
        <color theme="1"/>
        <rFont val="等线"/>
        <family val="2"/>
      </rPr>
      <t>≥</t>
    </r>
    <r>
      <rPr>
        <sz val="11"/>
        <color theme="1"/>
        <rFont val="Times New Roman"/>
        <family val="1"/>
      </rPr>
      <t>150); 60 (</t>
    </r>
    <r>
      <rPr>
        <sz val="11"/>
        <color theme="1"/>
        <rFont val="等线"/>
        <family val="2"/>
      </rPr>
      <t>≥</t>
    </r>
    <r>
      <rPr>
        <sz val="11"/>
        <color theme="1"/>
        <rFont val="Times New Roman"/>
        <family val="1"/>
      </rPr>
      <t>100)</t>
    </r>
  </si>
  <si>
    <r>
      <t>51,000/QALY (</t>
    </r>
    <r>
      <rPr>
        <sz val="11"/>
        <color theme="1"/>
        <rFont val="等线"/>
        <family val="2"/>
      </rPr>
      <t>≥</t>
    </r>
    <r>
      <rPr>
        <sz val="11"/>
        <color theme="1"/>
        <rFont val="Times New Roman"/>
        <family val="1"/>
      </rPr>
      <t>250), 53,300 (</t>
    </r>
    <r>
      <rPr>
        <sz val="11"/>
        <color theme="1"/>
        <rFont val="等线"/>
        <family val="2"/>
      </rPr>
      <t>≥</t>
    </r>
    <r>
      <rPr>
        <sz val="11"/>
        <color theme="1"/>
        <rFont val="Times New Roman"/>
        <family val="1"/>
      </rPr>
      <t>200), 55,900 (</t>
    </r>
    <r>
      <rPr>
        <sz val="11"/>
        <color theme="1"/>
        <rFont val="等线"/>
        <family val="2"/>
      </rPr>
      <t>≥</t>
    </r>
    <r>
      <rPr>
        <sz val="11"/>
        <color theme="1"/>
        <rFont val="Times New Roman"/>
        <family val="1"/>
      </rPr>
      <t>150), 62,000 (</t>
    </r>
    <r>
      <rPr>
        <sz val="11"/>
        <color theme="1"/>
        <rFont val="等线"/>
        <family val="2"/>
      </rPr>
      <t>≥</t>
    </r>
    <r>
      <rPr>
        <sz val="11"/>
        <color theme="1"/>
        <rFont val="Times New Roman"/>
        <family val="1"/>
      </rPr>
      <t>100)</t>
    </r>
  </si>
  <si>
    <t>16 (≥250), 13 (≥200), 26 (≥150), 4 (≥100)</t>
  </si>
  <si>
    <t>Reactivation rate, TPT effectiveness, TB case-fatality, IGRA specificity, LTBI screening cost</t>
  </si>
  <si>
    <t>All outcome indicators broken down by incidence in country of origin</t>
  </si>
  <si>
    <t>Kowada</t>
    <phoneticPr fontId="2" type="noConversion"/>
  </si>
  <si>
    <t>Japan</t>
  </si>
  <si>
    <t>HIV-positive pregnant women immigrants</t>
    <phoneticPr fontId="2" type="noConversion"/>
  </si>
  <si>
    <t>(1) TST, 
(2) QFT, 
(3) T-SPOT, 
(4) TST+QFT, 
(5) TST+T-SPOT.</t>
    <phoneticPr fontId="2" type="noConversion"/>
  </si>
  <si>
    <t>30 years</t>
  </si>
  <si>
    <t>HIV-positive pregnant women</t>
  </si>
  <si>
    <t>TST, QFT, T-SPOT, TST+QFT, TST+T-SPOT</t>
  </si>
  <si>
    <t>TST, QFT, T-SPOT</t>
  </si>
  <si>
    <t>CXR, sputum smear</t>
  </si>
  <si>
    <t xml:space="preserve">1) Non-BCG:
TST/QFT: 5754.29
TST/T-SPOT:5776.08
TST: 6039.64
QFT:6200.78
T-SPOT:6292.33
2) BCG (range)
TST/QFT:5793.30-6434.97
TST/T-SPOT: 5827.71-6476.35
TST:6761.41-8034.15
QFT:6200.78-7047.88
T-SPOT:6292.33-7153.29
</t>
  </si>
  <si>
    <t xml:space="preserve">1) Non-BCG:
TST/QFT: 20.68700
TST/T-SPOT:20.68667
TST: 20.68126
QFT:20.67790
T-SPOT:20.67707
2) BCG (range)
TST/QFT: 20.64669-20.68663
TST/T-SPOT: 20.64568-20.68595
TST:20.59238-20.64021
QFT: 20.63498-20.67790
T-SPOT:20.63408-20.67707
</t>
  </si>
  <si>
    <t>1) Non-BCG:
TST/QFT: -
TST/T-SPOT:Dominated
TST: Dominated
QFT: Dominated
T-SPOT:Dominated
2) BCG (range)
TST/QFT: -
TST/T-SPOT: Dominated
TST:Dominated
QFT: Dominated
T-SPOT: Dominated</t>
  </si>
  <si>
    <t>One-way sensitivity analysis, probabilistic sensitivity analysis</t>
  </si>
  <si>
    <t>Sensitivity/specificity of QFT and T-SPOT, treatment adherence, LTBI prevalence, TB incidence</t>
  </si>
  <si>
    <t>All outcome indicators by different hypothetical cohorts
Non-BCG vaccinated/BCG vaccinated cohort during pregnancy/ in postpartum period. The QALYs BCG was reported in range.</t>
  </si>
  <si>
    <t>Finnell</t>
    <phoneticPr fontId="2" type="noConversion"/>
  </si>
  <si>
    <t>Russia</t>
    <phoneticPr fontId="2" type="noConversion"/>
  </si>
  <si>
    <t>2-year-old adopted immigrant child from Russia</t>
    <phoneticPr fontId="2" type="noConversion"/>
  </si>
  <si>
    <t>(1) 9H,
(2) 6R,
(3) 9H+6R,
(4) No treatment</t>
    <phoneticPr fontId="2" type="noConversion"/>
  </si>
  <si>
    <t>Societal</t>
    <phoneticPr fontId="2" type="noConversion"/>
  </si>
  <si>
    <t>2-year-old adopted immigrant child from Russia</t>
  </si>
  <si>
    <t>Russia</t>
  </si>
  <si>
    <t>(1) Isoniazid (9H); (2) Rifampin (6R); (3) Isoniazid + Rifampin (HR); (4) No treatment</t>
  </si>
  <si>
    <t>9H,6R, HR</t>
  </si>
  <si>
    <t>No LTBI treatment</t>
  </si>
  <si>
    <t>(1) Rifampin: 1,173; 
(2) Isoniazid: 1,235; 
(3) INH+RIF: 1,364; 
(4) No treatment: 1,413</t>
  </si>
  <si>
    <t>TB reactivation prevented: 
(1) Rifampin: 0.94489 
(2) Isoniazid: 0.93503 
(3) INH+RIF: 0.94504 
(4) No treatment: 0.87</t>
  </si>
  <si>
    <t>Modeled</t>
  </si>
  <si>
    <t>TB reactivation prevented: 
(1) Rifampin: reference; 
(2) Isoniazid: Dominated; 
(3) INH+RIF: 1,313,917; 
(4) No treatment: Dominated</t>
  </si>
  <si>
    <t>One-way and two-way sensitivity analysis</t>
  </si>
  <si>
    <t>INH &amp; RIF resistance, reactivation rate, cost of TB treatment, treatment effectiveness, adherence</t>
  </si>
  <si>
    <t>Only treatment</t>
  </si>
  <si>
    <t>Tasillo</t>
    <phoneticPr fontId="2" type="noConversion"/>
  </si>
  <si>
    <t>Non–US born residents</t>
  </si>
  <si>
    <t>(1) No testing, 
(2) TST with 3HR, 
(3) IGRA  with 3HR, 
(4) Confirm positive  with 3HR, 
(5) Confirm negative  with 3HR.</t>
    <phoneticPr fontId="2" type="noConversion"/>
  </si>
  <si>
    <t>Decision tree &amp; Markov</t>
    <phoneticPr fontId="2" type="noConversion"/>
  </si>
  <si>
    <t>(1) No testing; 
(2) TST; 
(3) IGRA; 
(4) Confirm positive; 
(5) Confirm negative</t>
  </si>
  <si>
    <t>No testing</t>
  </si>
  <si>
    <t>INCREMENTAL COST: 
(1) No testing: 0; 
(2) TST: 30; 
(3) IGRA: 50; 
(4) Confirm positive: 47; 
(5) Confirm negative: 42.</t>
  </si>
  <si>
    <t>Incremental QALY
(1) No testing: reference; 
(2) TST: 0.0004; 
(3) IGRA: 0.0006; 
(4) Confirm positive: 0.0013; 
(5) Confirm negative: 0.0003.</t>
  </si>
  <si>
    <t>(1) No testing: reference; 
(2) TST: Dominated; 
(3) IGRA: 83,000; 
(4) Confirm positive: 35,000; 
(5) Confirm negative: 147,000.</t>
  </si>
  <si>
    <t>LTBI prevalence, test characteristics, treatment adherence, return for TST, age, quality-of-life weights</t>
  </si>
  <si>
    <t>All outcome indicators by different hypothetical cohorts
Reported: Non-US Born Patient With No Comorbidities</t>
  </si>
  <si>
    <t>Sadatsafavi</t>
    <phoneticPr fontId="2" type="noConversion"/>
  </si>
  <si>
    <t>Contacts of active TB cases (foreign-born vs. Canadian-born)</t>
    <phoneticPr fontId="2" type="noConversion"/>
  </si>
  <si>
    <t>6H vs. No treatment</t>
    <phoneticPr fontId="2" type="noConversion"/>
  </si>
  <si>
    <t>Benefit-risk analysis</t>
  </si>
  <si>
    <t>Benefit-risk analysis</t>
    <phoneticPr fontId="2" type="noConversion"/>
  </si>
  <si>
    <t>Contacts of active TB cases (foreign-born vs. Canadian-born)</t>
  </si>
  <si>
    <t>Isoniazid therapy vs. no therapy</t>
  </si>
  <si>
    <t>No treatment</t>
  </si>
  <si>
    <t>(1) INH; Foreign-born close contacts older than 35 y, with a negative TST result and negative vaccination history: 4547.90(QALY gain), 3.59(QALY loss) 
(2) INH, Foreign-born casual contacts, positive history of vaccination and a positive TST result, younger than 35 y: 4537.75 (QALY gain), 3.77 (QALY loss).
3) INH, Foreign-born casual contacts, positive history of vaccination and a positive TST result, 35 y or older: 4561.47 (QALY gain) 3.44 (QALY loss).   
4) No-INH; Foreign-born close contacts older than 35 y, with a negative TST result and negative vaccination history: 4514.05(QALY gain) 0.00 (QALY loss) 
5) No-INH, Foreign-born casual contacts, positive history of vaccination and a positive TST result, younger than 35 y: 4537.69 (QALY gain), 0.00 (QALY loss).
6) No-INH, Foreign-born casual contacts, positive history of vaccination and a positive TST result, 35 y or older: 4558.79 (QALY gain) 0.00 (QALY loss).</t>
  </si>
  <si>
    <t>(1) INH: 6.43;
(2) No treatment: 12.07</t>
  </si>
  <si>
    <t>Reactivation rates, INH efficacy, hepatotoxicity risk, utilities, discount rate</t>
  </si>
  <si>
    <t>No ICER, JUST COMAPRED EFFECTIVE QALYs between INH vs NO-INH</t>
  </si>
  <si>
    <t>Pareek</t>
  </si>
  <si>
    <t>Recently arrived migrants aged ≤35 years</t>
  </si>
  <si>
    <t>(1) TST only, 
(2) QTF only, 
(3) T-SPOT.TB only, 
(4) TST + QTF, 
(5) TST + T-SPOT.TB</t>
    <phoneticPr fontId="2" type="noConversion"/>
  </si>
  <si>
    <t>Public health system</t>
  </si>
  <si>
    <r>
      <t xml:space="preserve">Recently arrived migrants aged </t>
    </r>
    <r>
      <rPr>
        <sz val="11"/>
        <color theme="1"/>
        <rFont val="等线"/>
        <family val="2"/>
      </rPr>
      <t>≤</t>
    </r>
    <r>
      <rPr>
        <sz val="11"/>
        <color theme="1"/>
        <rFont val="Times New Roman"/>
        <family val="1"/>
      </rPr>
      <t>35 years</t>
    </r>
  </si>
  <si>
    <t>(1) TST only; 
(2) QTF only; 
(3) T-SPOT.TB only; 
(4) TST + QTF; 
(5) TST + T-SPOT.TB</t>
  </si>
  <si>
    <t>TST, QTF, T-SPOT.TB</t>
  </si>
  <si>
    <t>Yield at incidence level, that is, proportion of those tested: 
1) TST:30.3
2) QFN: 16.6
3) TSPT: 22.5</t>
  </si>
  <si>
    <t xml:space="preserve">Incremental cases of active TB: 
No port-of-arrival CXR and single-step QFN-GIT at 250/100 000: 21 565.3
No port-of-arrival CXR and single-step QFN-GIT at 150/100 000: 31 867.1
No port-of-entry CXR and single-step QFN-GIT at 40/100 000: 34 753.5
CXR at port-of-arrival and single-step QFN-GIT at 40/100 000: 59 489.1
CXR at port-of-arrival and single-step T-SPOT.TB at 40/100 000: 402 421.8
</t>
  </si>
  <si>
    <t>TB prevalence, screening cost</t>
  </si>
  <si>
    <t xml:space="preserve">All outcome indicators broken down by different screening thresholds. ICER reported cost: non dominance </t>
  </si>
  <si>
    <t>Khan</t>
    <phoneticPr fontId="2" type="noConversion"/>
  </si>
  <si>
    <r>
      <t xml:space="preserve">Documented immigrants </t>
    </r>
    <r>
      <rPr>
        <sz val="11"/>
        <color theme="1"/>
        <rFont val="宋体"/>
        <family val="3"/>
        <charset val="134"/>
      </rPr>
      <t>＞</t>
    </r>
    <r>
      <rPr>
        <sz val="11"/>
        <color theme="1"/>
        <rFont val="Times New Roman"/>
        <family val="1"/>
      </rPr>
      <t>=18 years from developing countries</t>
    </r>
    <phoneticPr fontId="2" type="noConversion"/>
  </si>
  <si>
    <t>(1) No TST or treatment,
(2) TST with 9H,
(3) TST with 4R,
(4) TSTS with 2 months of RIF+PZA</t>
    <phoneticPr fontId="2" type="noConversion"/>
  </si>
  <si>
    <r>
      <t xml:space="preserve">Hypothetical cohort of documented immigrants </t>
    </r>
    <r>
      <rPr>
        <sz val="11"/>
        <color theme="1"/>
        <rFont val="等线"/>
        <family val="2"/>
      </rPr>
      <t>＞</t>
    </r>
    <r>
      <rPr>
        <sz val="11"/>
        <color theme="1"/>
        <rFont val="Times New Roman"/>
        <family val="1"/>
      </rPr>
      <t>=18 years from developing countries</t>
    </r>
  </si>
  <si>
    <t>(1) No intervention;
(2) TST followed by treatment with INH, RIF, or RIF+PZA</t>
  </si>
  <si>
    <t>1. 9H 
2. 4R; 
3. HR</t>
  </si>
  <si>
    <t>No intervention</t>
  </si>
  <si>
    <t>Net cost
(1) No intervention :338.1;
(2) 9H: 258.3.</t>
  </si>
  <si>
    <t>(1) No intervention : 0;
(2) 9H: 26,763.</t>
  </si>
  <si>
    <t>(1) No intervention :13,933;
(2) 9H: 4,342.</t>
    <phoneticPr fontId="2" type="noConversion"/>
  </si>
  <si>
    <t>No intervention: reference
Isoniazid: n=9591 (68.84%)</t>
  </si>
  <si>
    <t>(1) No intervention: reference;
(2) 9H: Dominated.</t>
  </si>
  <si>
    <t>Drug resistance rates, effectiveness assumptions, costs of medications and TB care</t>
  </si>
  <si>
    <t>The Reduction in TB Incidence (%) (if reported) was calculated from table 3.</t>
  </si>
  <si>
    <t>Mor</t>
    <phoneticPr fontId="2" type="noConversion"/>
  </si>
  <si>
    <t>Israel</t>
  </si>
  <si>
    <t>Ethiopia</t>
    <phoneticPr fontId="2" type="noConversion"/>
  </si>
  <si>
    <t>Ethiopian immigrants</t>
  </si>
  <si>
    <t>Pre-immigration screening vs. Post-immigration screening</t>
    <phoneticPr fontId="2" type="noConversion"/>
  </si>
  <si>
    <t xml:space="preserve">Both </t>
    <phoneticPr fontId="2" type="noConversion"/>
  </si>
  <si>
    <t>5-year predictive model</t>
    <phoneticPr fontId="2" type="noConversion"/>
  </si>
  <si>
    <t>Ethiopia</t>
  </si>
  <si>
    <t>Pre-immigration screening vs. Post-immigration screening</t>
  </si>
  <si>
    <t xml:space="preserve">Both </t>
  </si>
  <si>
    <t>CXR, sputum culture</t>
  </si>
  <si>
    <t>Active TB: full DOT in Ethiopia; LTBI: preventive treatment</t>
  </si>
  <si>
    <t>Post-immigration screening</t>
  </si>
  <si>
    <t>Screening cost: 60,100/year; 
Treatment cost per TB case: 7,619</t>
  </si>
  <si>
    <t>97.6 cases over 5 years predicted (203.1 vs. 105.5 cases)</t>
  </si>
  <si>
    <t>Health services cost index</t>
  </si>
  <si>
    <t>Pareek</t>
    <phoneticPr fontId="2" type="noConversion"/>
  </si>
  <si>
    <t>Foreign-born new entrants (arrival ≤ 5 years ago), age ≤ 35</t>
  </si>
  <si>
    <t>IGRA screening vs. No screening</t>
    <phoneticPr fontId="2" type="noConversion"/>
  </si>
  <si>
    <t>20 year</t>
  </si>
  <si>
    <r>
      <t xml:space="preserve">Foreign-born new entrants (arrival </t>
    </r>
    <r>
      <rPr>
        <sz val="11"/>
        <color theme="1"/>
        <rFont val="等线"/>
        <family val="2"/>
      </rPr>
      <t>≤</t>
    </r>
    <r>
      <rPr>
        <sz val="11"/>
        <color theme="1"/>
        <rFont val="Times New Roman"/>
        <family val="1"/>
      </rPr>
      <t xml:space="preserve"> 5 years ago), age </t>
    </r>
    <r>
      <rPr>
        <sz val="11"/>
        <color theme="1"/>
        <rFont val="等线"/>
        <family val="2"/>
      </rPr>
      <t>≤</t>
    </r>
    <r>
      <rPr>
        <sz val="11"/>
        <color theme="1"/>
        <rFont val="Times New Roman"/>
        <family val="1"/>
      </rPr>
      <t xml:space="preserve"> 35</t>
    </r>
  </si>
  <si>
    <t>IGRA-based screening vs. no screening</t>
  </si>
  <si>
    <t>3HP, 6H</t>
  </si>
  <si>
    <t>Screening all 16-35 years old: 1532256.6</t>
  </si>
  <si>
    <t>case prevented in screening all 16-35 yo: 101 938.3</t>
  </si>
  <si>
    <t>Progression rate, prevalence, test specificity/sensitivity, chemoprophylaxis uptake/completion, secondary transmission</t>
  </si>
  <si>
    <t xml:space="preserve">All outcome indicators broken down by age group/incidence in country of origin. 
</t>
  </si>
  <si>
    <t>Brassard</t>
    <phoneticPr fontId="2" type="noConversion"/>
  </si>
  <si>
    <t>Recently immigrated children</t>
  </si>
  <si>
    <t>School-based TST screening + family associate screening vs. No screening (passive case finding)</t>
    <phoneticPr fontId="2" type="noConversion"/>
  </si>
  <si>
    <t>5 year</t>
  </si>
  <si>
    <t>School-based TST screening + family associate screening vs. No screening (passive case finding)</t>
  </si>
  <si>
    <t>No screening (passive case finding)</t>
  </si>
  <si>
    <t>36.1 (25.6 from school screening, 10.5 from associate investigation)</t>
  </si>
  <si>
    <t>(1) School-based TST screening + family associate screening : net savings of 363,923 over 5 years;
(2) School-based TST screening: net savings of 268,393 over 5 years</t>
  </si>
  <si>
    <t>Hospitalization rate, test accuracy, LTBI-to-TB progression risk, INH adherence</t>
  </si>
  <si>
    <t>Bothamley</t>
  </si>
  <si>
    <t>New entrants</t>
  </si>
  <si>
    <t>(1) Port of arrival screening clinic,
(2) Screening via general practice registration, 
(3) Screening in homeless centers.</t>
    <phoneticPr fontId="2" type="noConversion"/>
  </si>
  <si>
    <t>On-entry / Post-entry</t>
    <phoneticPr fontId="2" type="noConversion"/>
  </si>
  <si>
    <t>(1) Port of arrival screening clinic;
(2) Screening via general practice registration; 
(3) Screening in homeless centers</t>
  </si>
  <si>
    <t>Verbal symptom screening, TST , CXR</t>
  </si>
  <si>
    <t>BCG, 6H</t>
  </si>
  <si>
    <t>Between-site comparison</t>
  </si>
  <si>
    <t>22,646 (hospital); 3,452 (homeless); 938 (GP);
Cost per case prevented: 6.32 (GP), 22 (homeless), 10 (hospital clinic)</t>
  </si>
  <si>
    <t>0.2 (GP), 0.6 (homeless), 9.5 (hospital clinic)</t>
  </si>
  <si>
    <t>Treatment completion, screening attendance, number of TB cases detected, cost per TB case</t>
  </si>
  <si>
    <t>A program
The intervention in this article was the site of  screening, not the screening tool itself.</t>
  </si>
  <si>
    <t>Hardy</t>
  </si>
  <si>
    <t>Multiple: countries with TB incidence &gt;40/10 ^5.</t>
  </si>
  <si>
    <t>New immigrants from high TB-incidence countries (&gt;200/100,000)</t>
  </si>
  <si>
    <t>NICE guideline: CXR → TST → QFT vs. Leeds protocol: QFT → CXR</t>
    <phoneticPr fontId="2" type="noConversion"/>
  </si>
  <si>
    <r>
      <t xml:space="preserve">NICE guideline: CXR </t>
    </r>
    <r>
      <rPr>
        <sz val="11"/>
        <color theme="1"/>
        <rFont val="等线"/>
        <family val="2"/>
      </rPr>
      <t>→</t>
    </r>
    <r>
      <rPr>
        <sz val="11"/>
        <color theme="1"/>
        <rFont val="Times New Roman"/>
        <family val="1"/>
      </rPr>
      <t xml:space="preserve"> TST </t>
    </r>
    <r>
      <rPr>
        <sz val="11"/>
        <color theme="1"/>
        <rFont val="等线"/>
        <family val="2"/>
      </rPr>
      <t>→</t>
    </r>
    <r>
      <rPr>
        <sz val="11"/>
        <color theme="1"/>
        <rFont val="Times New Roman"/>
        <family val="1"/>
      </rPr>
      <t xml:space="preserve"> QFT vs. Leeds protocol: QFT </t>
    </r>
    <r>
      <rPr>
        <sz val="11"/>
        <color theme="1"/>
        <rFont val="等线"/>
        <family val="2"/>
      </rPr>
      <t>→</t>
    </r>
    <r>
      <rPr>
        <sz val="11"/>
        <color theme="1"/>
        <rFont val="Times New Roman"/>
        <family val="1"/>
      </rPr>
      <t xml:space="preserve"> CXR</t>
    </r>
  </si>
  <si>
    <t>CXR, TST, QFT</t>
  </si>
  <si>
    <t>Leeds protocol</t>
  </si>
  <si>
    <t>NICE: 13,346.75 (47.67/ per person), Leeds: 9781.82 (34.94/ per person)
Cost per LTBI case detected: NICE 160.81, Leeds 93.16</t>
  </si>
  <si>
    <t>TST and QFT positivity rate, test costs, attendance rate</t>
  </si>
  <si>
    <t>the number of QFT done under the NICE protocol would be reduced to 83, cutting the overall cost estimate to £11 549.65 (£41.25 per immigrant) but would only identify 45 cases of LTBI (£256.66 per case identified)</t>
  </si>
  <si>
    <t>Iqbal</t>
    <phoneticPr fontId="2" type="noConversion"/>
  </si>
  <si>
    <t>Foreign-born  individuals</t>
    <phoneticPr fontId="2" type="noConversion"/>
  </si>
  <si>
    <t xml:space="preserve">QFT vs. TST </t>
    <phoneticPr fontId="2" type="noConversion"/>
  </si>
  <si>
    <t>Foreign-born  individuals</t>
  </si>
  <si>
    <t xml:space="preserve">QFT vs. TST </t>
  </si>
  <si>
    <t>QFT, TST</t>
  </si>
  <si>
    <t>QFT-G, TST</t>
  </si>
  <si>
    <t xml:space="preserve">9H </t>
  </si>
  <si>
    <t>; TST: 313,806; QFT: 177,860</t>
  </si>
  <si>
    <t>QFT: dominant savings in screening and treating</t>
  </si>
  <si>
    <t>Sensitivity/specificity, prevalence of LTBI, cost assumptions, treatment uptake</t>
  </si>
  <si>
    <t>Mexico, Haiti and Dominica</t>
    <phoneticPr fontId="2" type="noConversion"/>
  </si>
  <si>
    <t>Legal immigrants, undocumented migrants, temporary visitors</t>
  </si>
  <si>
    <t>(1) CXR alone, 
(2) CXR + directly observed treatment, 
(3) CXR + TST</t>
    <phoneticPr fontId="2" type="noConversion"/>
  </si>
  <si>
    <t>Published literature, administrative data, expert opinion</t>
    <phoneticPr fontId="2" type="noConversion"/>
  </si>
  <si>
    <t>Mexico</t>
  </si>
  <si>
    <t>(1) CXR alone; 
(2) CXR + directly observed treatment; 
(3) CXR + TST</t>
  </si>
  <si>
    <t>Directly observed treatment</t>
  </si>
  <si>
    <t>mexico: 
(1) CXR alone: 2,617 million; 
(2) CXR + directly observed treatment (added cost): 108 million; 
(3) CXR + TST (added cost): 329 billion
Haiti and Dominican Republic: 
(4) CXR alone: 616 million
(5) CXR + directly observed treatment (added cost): 20 million
(6) CXR + TST (added cost): 128 million</t>
  </si>
  <si>
    <t>Mexico: 
(1) CXR alone: 47,610; 
(2) CXR + directly observed treatment: 2,591; 
(3) CXR + TST: 401
Haiti and Dominican Republic: 
(4) CXR alone: 11809 
(5) CXR + directly observed treatment: 590
(6) CXR + TST: 315</t>
  </si>
  <si>
    <t>MEXICO
deaths prevented with CXD: 5245
deaths prevented with CXR+observed treatment: 349
deaths prevented with CXD+TST: 30</t>
  </si>
  <si>
    <t>TB incidence decline rate, migration volume, drug costs, HIV prevalence, treatment adherence</t>
  </si>
  <si>
    <t>Mexico for the primary analysis and Haiti and the Dominican Republic for secondary analyses added cost / net savings</t>
  </si>
  <si>
    <t>MacIntyre</t>
    <phoneticPr fontId="2" type="noConversion"/>
  </si>
  <si>
    <t>Vietnam, Cambodia, Laos, China</t>
    <phoneticPr fontId="2" type="noConversion"/>
  </si>
  <si>
    <t>Refugees and migrants</t>
  </si>
  <si>
    <t>Preventive therapy with INH alone vs. Multiple-drug therapy</t>
    <phoneticPr fontId="2" type="noConversion"/>
  </si>
  <si>
    <t>Vietnam, Cambodia, Laos, China</t>
  </si>
  <si>
    <t>Preventive therapy with isoniazid alone vs. multiple-drug therapy</t>
  </si>
  <si>
    <t>Isoniazid alone (300mg/d, 6–12 months) vs. INH + Rifampicin ± Ethambutol + PZA</t>
  </si>
  <si>
    <t>Preventive therapy with isoniazid alone</t>
  </si>
  <si>
    <t>INH: 9,628 (718 people); Multiple-drug: 42,520.84 (106 people)</t>
  </si>
  <si>
    <t>Zannetos</t>
    <phoneticPr fontId="2" type="noConversion"/>
  </si>
  <si>
    <t>Cyprus</t>
  </si>
  <si>
    <t>Immigrants from EU and non-EU countries</t>
  </si>
  <si>
    <t>Expand screening to all high-TB-incidence immigrants before entry vs. No screening for EU immigrants</t>
    <phoneticPr fontId="2" type="noConversion"/>
  </si>
  <si>
    <t>Pre-entry</t>
  </si>
  <si>
    <t>Simple financial model (NPV calculation)</t>
    <phoneticPr fontId="2" type="noConversion"/>
  </si>
  <si>
    <t>15 years</t>
  </si>
  <si>
    <t>Expand screening to all high-TB-incidence immigrants before entry vs. No screening for EU immigrants</t>
  </si>
  <si>
    <t>TST,CXR</t>
  </si>
  <si>
    <t>No screening for EU immigrants</t>
  </si>
  <si>
    <t>Base year TB cost: 10,282; Test cost: 43/person; NPV: 3,188,653</t>
  </si>
  <si>
    <t>Increase/ Decrease of Incidence of Tuberculosis</t>
  </si>
  <si>
    <t>Pepin</t>
    <phoneticPr fontId="2" type="noConversion"/>
  </si>
  <si>
    <t>Refugees and asylum seekers</t>
  </si>
  <si>
    <t>Screening and treatment of LTBI vs. No screening</t>
    <phoneticPr fontId="2" type="noConversion"/>
  </si>
  <si>
    <t>Benefit-cost model</t>
    <phoneticPr fontId="2" type="noConversion"/>
  </si>
  <si>
    <t>Screening and treatment of LTBI vs. no screening</t>
  </si>
  <si>
    <t xml:space="preserve">4R or 9H </t>
  </si>
  <si>
    <t>95 per screening; 590 per LTBI treatment; 16,056 per TB case prevented</t>
  </si>
  <si>
    <t>19 cases estimated</t>
  </si>
  <si>
    <t>Screening coverage, treatment uptake, cost of care, risk of reactivation</t>
  </si>
  <si>
    <t>Ethiopian immigrants of Jewish ancestry</t>
  </si>
  <si>
    <t xml:space="preserve">CXR screening </t>
    <phoneticPr fontId="2" type="noConversion"/>
  </si>
  <si>
    <t xml:space="preserve">CXR screening </t>
  </si>
  <si>
    <t>CXR, symptoms questionnaire</t>
  </si>
  <si>
    <t>CXR, sputum smear/culture</t>
  </si>
  <si>
    <t xml:space="preserve">detecting PTB: $9,898 by CXR, 
detecting PTB  $12,407 by skin test.
detecting a single case of active PTB $5,820
</t>
  </si>
  <si>
    <t>CXR is a relatively sensitive and cost-saving tool for mass screening for PTB among immigrants from a high- burden country</t>
  </si>
  <si>
    <t xml:space="preserve">Notes: </t>
    <phoneticPr fontId="2" type="noConversion"/>
  </si>
  <si>
    <t>EE= Economic Evaluation;</t>
    <phoneticPr fontId="2" type="noConversion"/>
  </si>
  <si>
    <t>CEA= Cost-effectiveness analysis;</t>
    <phoneticPr fontId="2" type="noConversion"/>
  </si>
  <si>
    <t>CBA = Cost-benefit analysis;</t>
    <phoneticPr fontId="2" type="noConversion"/>
  </si>
  <si>
    <t>CA= Cost analysis;</t>
    <phoneticPr fontId="2" type="noConversion"/>
  </si>
  <si>
    <t xml:space="preserve">TB= Tuberculosis; </t>
    <phoneticPr fontId="2" type="noConversion"/>
  </si>
  <si>
    <t xml:space="preserve">QFT = QuantiFERON-TB Gold Plus; </t>
    <phoneticPr fontId="2" type="noConversion"/>
  </si>
  <si>
    <t>TST = Tuberculin skin test;</t>
    <phoneticPr fontId="2" type="noConversion"/>
  </si>
  <si>
    <t>T-SPOT. TB = A type of IGRA used to detect latent TB infection</t>
    <phoneticPr fontId="2" type="noConversion"/>
  </si>
  <si>
    <t>IGRA = Interferon-gamma release assay;</t>
    <phoneticPr fontId="2" type="noConversion"/>
  </si>
  <si>
    <t>CXR = Chest X-ray examination;</t>
    <phoneticPr fontId="2" type="noConversion"/>
  </si>
  <si>
    <t>Xpert MTB/RIF Ultra = A fast molecular test based on collected sputum samples</t>
    <phoneticPr fontId="2" type="noConversion"/>
  </si>
  <si>
    <t>SEQ= Sequential screening , a two-stage approach where those who test positive with a TST are tested with an IGRA. Both tests must be positive for the patient to be considered to have LTBI.</t>
    <phoneticPr fontId="2" type="noConversion"/>
  </si>
  <si>
    <t xml:space="preserve">ACF = A provider-initiated strategy to identify and treat TB patients who would not otherwise receive prompt medical service. </t>
    <phoneticPr fontId="2" type="noConversion"/>
  </si>
  <si>
    <t>PCF = A strategy identifies active TB following the voluntary presentation of a symptomatic patient to a health care provider.</t>
    <phoneticPr fontId="2" type="noConversion"/>
  </si>
  <si>
    <t>6H = 6 months of  isoniazid;</t>
    <phoneticPr fontId="2" type="noConversion"/>
  </si>
  <si>
    <t xml:space="preserve">3HP = 3 months of rifapentine and isoniazid; </t>
    <phoneticPr fontId="2" type="noConversion"/>
  </si>
  <si>
    <t xml:space="preserve">9H = 9 months of isoniazid </t>
    <phoneticPr fontId="2" type="noConversion"/>
  </si>
  <si>
    <t>3R = 3 months of  rifampicin; 4R = 4 months of  rifampicin;</t>
    <phoneticPr fontId="2" type="noConversion"/>
  </si>
  <si>
    <t>INH= Isoniazid;</t>
    <phoneticPr fontId="2" type="noConversion"/>
  </si>
  <si>
    <t xml:space="preserve">RIF= Rifampin; </t>
    <phoneticPr fontId="2" type="noConversion"/>
  </si>
  <si>
    <t xml:space="preserve">PZA= Pyrazinamide; </t>
    <phoneticPr fontId="2" type="noConversion"/>
  </si>
  <si>
    <t>N/A = Not available or not applicable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</si>
</sst>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b/>
      <sz val="11"/>
      <color theme="1"/>
      <name val="Times New Roman"/>
      <family val="1"/>
    </font>
    <font>
      <sz val="9"/>
      <name val="等线"/>
      <family val="3"/>
      <charset val="134"/>
      <scheme val="minor"/>
    </font>
    <font>
      <sz val="11"/>
      <color theme="1"/>
      <name val="Times New Roman"/>
      <family val="1"/>
    </font>
    <font>
      <sz val="11"/>
      <color rgb="FF000000"/>
      <name val="Times New Roman"/>
      <family val="1"/>
    </font>
    <font>
      <sz val="11"/>
      <color theme="1"/>
      <name val="等线"/>
      <family val="2"/>
    </font>
    <font>
      <sz val="11"/>
      <color theme="1"/>
      <name val="宋体"/>
      <family val="3"/>
      <charset val="134"/>
    </font>
    <font>
      <sz val="9"/>
      <color indexed="81"/>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3" fillId="0" borderId="0" xfId="0" applyFont="1"/>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3" fillId="0" borderId="0" xfId="0" applyFont="1" applyFill="1" applyAlignment="1">
      <alignment horizontal="left" vertical="center"/>
    </xf>
    <xf numFmtId="0" fontId="3" fillId="0" borderId="0" xfId="0" applyFont="1" applyFill="1" applyAlignment="1">
      <alignment vertical="center"/>
    </xf>
    <xf numFmtId="0" fontId="3" fillId="0" borderId="0" xfId="0" applyFont="1" applyFill="1" applyAlignment="1">
      <alignment vertical="center" wrapText="1"/>
    </xf>
    <xf numFmtId="0" fontId="3" fillId="0" borderId="0" xfId="0" applyFont="1" applyFill="1" applyAlignment="1">
      <alignment wrapText="1"/>
    </xf>
    <xf numFmtId="0" fontId="3" fillId="0" borderId="0" xfId="0" applyFont="1" applyFill="1" applyAlignment="1">
      <alignment vertical="top" wrapText="1"/>
    </xf>
    <xf numFmtId="3" fontId="3" fillId="0" borderId="0" xfId="0" applyNumberFormat="1" applyFont="1" applyFill="1" applyAlignment="1">
      <alignment wrapText="1"/>
    </xf>
    <xf numFmtId="0" fontId="4" fillId="0" borderId="0" xfId="0" applyFont="1" applyFill="1" applyAlignment="1">
      <alignment wrapText="1"/>
    </xf>
    <xf numFmtId="0" fontId="3" fillId="0" borderId="0" xfId="0" applyFont="1" applyFill="1"/>
    <xf numFmtId="0" fontId="0" fillId="0"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ría José Hernández Leal" id="{B2BD7EAC-2D68-4B8C-9F9A-4D1A2BDE4FFD}" userId="S::mhernandezl.1@5c768e8b434348b2b867.onmicrosoft.com::5b753881-b2e5-4d9c-b028-2c8c67675279" providerId="AD"/>
</personList>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9" dT="2025-06-04T16:05:08.87" personId="{B2BD7EAC-2D68-4B8C-9F9A-4D1A2BDE4FFD}" id="{A3A88251-567D-47F0-BFC5-A63A49128347}">
    <text>I m not sure about this date.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D2088-25E0-4079-8102-3DF06497EB83}">
  <dimension ref="A1:AN74"/>
  <sheetViews>
    <sheetView tabSelected="1" zoomScale="70" zoomScaleNormal="70" workbookViewId="0">
      <pane ySplit="1" topLeftCell="A2" activePane="bottomLeft" state="frozen"/>
      <selection pane="bottomLeft" activeCell="F61" sqref="F61"/>
    </sheetView>
  </sheetViews>
  <sheetFormatPr defaultColWidth="8.796875" defaultRowHeight="13.9" x14ac:dyDescent="0.4"/>
  <cols>
    <col min="1" max="1" width="13.33203125" customWidth="1"/>
    <col min="2" max="7" width="15.6640625" customWidth="1"/>
    <col min="8" max="8" width="35.6640625" customWidth="1"/>
    <col min="9" max="9" width="19" customWidth="1"/>
    <col min="10" max="14" width="15.6640625" customWidth="1"/>
    <col min="15" max="15" width="9" bestFit="1" customWidth="1"/>
    <col min="16" max="16" width="8.796875" bestFit="1" customWidth="1"/>
    <col min="17" max="17" width="16" bestFit="1" customWidth="1"/>
    <col min="18" max="18" width="12.1328125" bestFit="1" customWidth="1"/>
    <col min="19" max="19" width="38.796875" bestFit="1" customWidth="1"/>
    <col min="20" max="20" width="9.46484375" bestFit="1" customWidth="1"/>
    <col min="21" max="21" width="12" bestFit="1" customWidth="1"/>
    <col min="22" max="22" width="12.1328125" bestFit="1" customWidth="1"/>
    <col min="23" max="23" width="11.33203125" bestFit="1" customWidth="1"/>
    <col min="24" max="24" width="9" bestFit="1" customWidth="1"/>
    <col min="25" max="25" width="31.796875" bestFit="1" customWidth="1"/>
    <col min="26" max="27" width="8.796875" bestFit="1" customWidth="1"/>
    <col min="28" max="28" width="25" bestFit="1" customWidth="1"/>
    <col min="29" max="29" width="10" bestFit="1" customWidth="1"/>
    <col min="30" max="30" width="20.33203125" bestFit="1" customWidth="1"/>
    <col min="31" max="31" width="8.796875" bestFit="1" customWidth="1"/>
    <col min="32" max="32" width="26.46484375" customWidth="1"/>
    <col min="33" max="33" width="26" bestFit="1" customWidth="1"/>
    <col min="34" max="34" width="26" customWidth="1"/>
    <col min="36" max="36" width="8.796875" bestFit="1" customWidth="1"/>
    <col min="37" max="37" width="9" bestFit="1" customWidth="1"/>
    <col min="38" max="38" width="20.6640625" customWidth="1"/>
    <col min="39" max="39" width="18.6640625" customWidth="1"/>
    <col min="40" max="40" width="36.1328125" customWidth="1"/>
  </cols>
  <sheetData>
    <row r="1" spans="1:40" ht="81" x14ac:dyDescent="0.4">
      <c r="A1" s="2" t="s">
        <v>0</v>
      </c>
      <c r="B1" s="2" t="s">
        <v>1</v>
      </c>
      <c r="C1" s="2" t="s">
        <v>2</v>
      </c>
      <c r="D1" s="2" t="s">
        <v>3</v>
      </c>
      <c r="E1" s="2" t="s">
        <v>4</v>
      </c>
      <c r="F1" s="3" t="s">
        <v>5</v>
      </c>
      <c r="G1" s="3" t="s">
        <v>6</v>
      </c>
      <c r="H1" s="3" t="s">
        <v>7</v>
      </c>
      <c r="I1" s="2" t="s">
        <v>8</v>
      </c>
      <c r="J1" s="3" t="s">
        <v>9</v>
      </c>
      <c r="K1" s="3" t="s">
        <v>10</v>
      </c>
      <c r="L1" s="2" t="s">
        <v>11</v>
      </c>
      <c r="M1" s="2" t="s">
        <v>12</v>
      </c>
      <c r="N1" s="3" t="s">
        <v>13</v>
      </c>
      <c r="O1" s="3" t="s">
        <v>14</v>
      </c>
      <c r="P1" s="3" t="s">
        <v>15</v>
      </c>
      <c r="Q1" s="3" t="s">
        <v>6</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row>
    <row r="2" spans="1:40" ht="132.5" customHeight="1" x14ac:dyDescent="0.4">
      <c r="A2" s="4">
        <v>1</v>
      </c>
      <c r="B2" s="5" t="s">
        <v>39</v>
      </c>
      <c r="C2" s="4">
        <v>2020</v>
      </c>
      <c r="D2" s="4" t="str">
        <f>B2&amp;", "&amp;C2</f>
        <v>Al Abri, 2020</v>
      </c>
      <c r="E2" s="5" t="s">
        <v>40</v>
      </c>
      <c r="F2" s="6" t="s">
        <v>41</v>
      </c>
      <c r="G2" s="6" t="s">
        <v>42</v>
      </c>
      <c r="H2" s="6" t="s">
        <v>43</v>
      </c>
      <c r="I2" s="5" t="s">
        <v>44</v>
      </c>
      <c r="J2" s="5" t="s">
        <v>45</v>
      </c>
      <c r="K2" s="6" t="s">
        <v>46</v>
      </c>
      <c r="L2" s="5" t="s">
        <v>47</v>
      </c>
      <c r="M2" s="5" t="s">
        <v>48</v>
      </c>
      <c r="N2" s="6" t="s">
        <v>49</v>
      </c>
      <c r="O2" s="7" t="s">
        <v>50</v>
      </c>
      <c r="P2" s="7" t="s">
        <v>51</v>
      </c>
      <c r="Q2" s="7" t="s">
        <v>42</v>
      </c>
      <c r="R2" s="7" t="s">
        <v>52</v>
      </c>
      <c r="S2" s="7" t="s">
        <v>53</v>
      </c>
      <c r="T2" s="7" t="s">
        <v>45</v>
      </c>
      <c r="U2" s="7" t="s">
        <v>54</v>
      </c>
      <c r="V2" s="7" t="s">
        <v>55</v>
      </c>
      <c r="W2" s="7" t="s">
        <v>56</v>
      </c>
      <c r="X2" s="7" t="s">
        <v>57</v>
      </c>
      <c r="Y2" s="7" t="s">
        <v>58</v>
      </c>
      <c r="Z2" s="7" t="s">
        <v>59</v>
      </c>
      <c r="AA2" s="7">
        <v>2020</v>
      </c>
      <c r="AB2" s="7" t="s">
        <v>60</v>
      </c>
      <c r="AC2" s="7" t="s">
        <v>52</v>
      </c>
      <c r="AD2" s="7" t="s">
        <v>52</v>
      </c>
      <c r="AE2" s="7" t="s">
        <v>52</v>
      </c>
      <c r="AF2" s="7" t="s">
        <v>52</v>
      </c>
      <c r="AG2" s="7" t="s">
        <v>61</v>
      </c>
      <c r="AH2" s="7" t="s">
        <v>62</v>
      </c>
      <c r="AI2" s="7" t="s">
        <v>52</v>
      </c>
      <c r="AJ2" s="7" t="s">
        <v>63</v>
      </c>
      <c r="AK2" s="7" t="s">
        <v>64</v>
      </c>
      <c r="AL2" s="7" t="s">
        <v>65</v>
      </c>
      <c r="AM2" s="7" t="s">
        <v>66</v>
      </c>
      <c r="AN2" s="7"/>
    </row>
    <row r="3" spans="1:40" ht="83.25" x14ac:dyDescent="0.4">
      <c r="A3" s="4">
        <v>2</v>
      </c>
      <c r="B3" s="5" t="s">
        <v>67</v>
      </c>
      <c r="C3" s="4">
        <v>2023</v>
      </c>
      <c r="D3" s="4" t="str">
        <f t="shared" ref="D3:D51" si="0">B3&amp;", "&amp;C3</f>
        <v>Barker, 2023</v>
      </c>
      <c r="E3" s="5" t="s">
        <v>68</v>
      </c>
      <c r="F3" s="6" t="s">
        <v>41</v>
      </c>
      <c r="G3" s="6" t="s">
        <v>69</v>
      </c>
      <c r="H3" s="6" t="s">
        <v>70</v>
      </c>
      <c r="I3" s="5" t="s">
        <v>44</v>
      </c>
      <c r="J3" s="6" t="s">
        <v>71</v>
      </c>
      <c r="K3" s="6" t="s">
        <v>72</v>
      </c>
      <c r="L3" s="5" t="s">
        <v>47</v>
      </c>
      <c r="M3" s="5" t="s">
        <v>48</v>
      </c>
      <c r="N3" s="6" t="s">
        <v>73</v>
      </c>
      <c r="O3" s="7" t="s">
        <v>50</v>
      </c>
      <c r="P3" s="7">
        <v>0.03</v>
      </c>
      <c r="Q3" s="7" t="s">
        <v>74</v>
      </c>
      <c r="R3" s="7" t="s">
        <v>52</v>
      </c>
      <c r="S3" s="7" t="s">
        <v>75</v>
      </c>
      <c r="T3" s="7" t="s">
        <v>76</v>
      </c>
      <c r="U3" s="7" t="s">
        <v>54</v>
      </c>
      <c r="V3" s="7" t="s">
        <v>52</v>
      </c>
      <c r="W3" s="7" t="s">
        <v>77</v>
      </c>
      <c r="X3" s="7" t="s">
        <v>78</v>
      </c>
      <c r="Y3" s="7" t="s">
        <v>79</v>
      </c>
      <c r="Z3" s="7" t="s">
        <v>59</v>
      </c>
      <c r="AA3" s="7">
        <v>2023</v>
      </c>
      <c r="AB3" s="7" t="s">
        <v>80</v>
      </c>
      <c r="AC3" s="7" t="s">
        <v>52</v>
      </c>
      <c r="AD3" s="7" t="s">
        <v>52</v>
      </c>
      <c r="AE3" s="7" t="s">
        <v>52</v>
      </c>
      <c r="AF3" s="7" t="s">
        <v>52</v>
      </c>
      <c r="AG3" s="7" t="s">
        <v>81</v>
      </c>
      <c r="AH3" s="7" t="s">
        <v>62</v>
      </c>
      <c r="AI3" s="7" t="s">
        <v>52</v>
      </c>
      <c r="AJ3" s="7">
        <v>7000</v>
      </c>
      <c r="AK3" s="7" t="s">
        <v>64</v>
      </c>
      <c r="AL3" s="7" t="s">
        <v>82</v>
      </c>
      <c r="AM3" s="7" t="s">
        <v>83</v>
      </c>
      <c r="AN3" s="7"/>
    </row>
    <row r="4" spans="1:40" ht="158.75" customHeight="1" x14ac:dyDescent="0.4">
      <c r="A4" s="4">
        <v>3</v>
      </c>
      <c r="B4" s="5" t="s">
        <v>84</v>
      </c>
      <c r="C4" s="4">
        <v>2019</v>
      </c>
      <c r="D4" s="4" t="str">
        <f t="shared" si="0"/>
        <v>Campbell, 2019</v>
      </c>
      <c r="E4" s="5" t="s">
        <v>85</v>
      </c>
      <c r="F4" s="6" t="s">
        <v>41</v>
      </c>
      <c r="G4" s="6" t="s">
        <v>86</v>
      </c>
      <c r="H4" s="6" t="s">
        <v>87</v>
      </c>
      <c r="I4" s="5" t="s">
        <v>88</v>
      </c>
      <c r="J4" s="6" t="s">
        <v>71</v>
      </c>
      <c r="K4" s="6" t="s">
        <v>89</v>
      </c>
      <c r="L4" s="5" t="s">
        <v>47</v>
      </c>
      <c r="M4" s="5" t="s">
        <v>48</v>
      </c>
      <c r="N4" s="6" t="s">
        <v>90</v>
      </c>
      <c r="O4" s="7" t="s">
        <v>91</v>
      </c>
      <c r="P4" s="7">
        <v>0.03</v>
      </c>
      <c r="Q4" s="7" t="s">
        <v>92</v>
      </c>
      <c r="R4" s="7" t="s">
        <v>93</v>
      </c>
      <c r="S4" s="7" t="s">
        <v>94</v>
      </c>
      <c r="T4" s="7" t="s">
        <v>76</v>
      </c>
      <c r="U4" s="7" t="s">
        <v>95</v>
      </c>
      <c r="V4" s="7" t="s">
        <v>52</v>
      </c>
      <c r="W4" s="7" t="s">
        <v>96</v>
      </c>
      <c r="X4" s="7" t="s">
        <v>97</v>
      </c>
      <c r="Y4" s="8" t="s">
        <v>98</v>
      </c>
      <c r="Z4" s="7" t="s">
        <v>99</v>
      </c>
      <c r="AA4" s="7">
        <v>2016</v>
      </c>
      <c r="AB4" s="7" t="s">
        <v>100</v>
      </c>
      <c r="AC4" s="7" t="s">
        <v>52</v>
      </c>
      <c r="AD4" s="7" t="s">
        <v>101</v>
      </c>
      <c r="AE4" s="7" t="s">
        <v>52</v>
      </c>
      <c r="AF4" s="8" t="s">
        <v>102</v>
      </c>
      <c r="AG4" s="7" t="s">
        <v>103</v>
      </c>
      <c r="AH4" s="7" t="s">
        <v>62</v>
      </c>
      <c r="AI4" s="7" t="s">
        <v>52</v>
      </c>
      <c r="AJ4" s="7" t="s">
        <v>63</v>
      </c>
      <c r="AK4" s="7" t="s">
        <v>64</v>
      </c>
      <c r="AL4" s="7" t="s">
        <v>104</v>
      </c>
      <c r="AM4" s="7" t="s">
        <v>105</v>
      </c>
      <c r="AN4" s="7" t="s">
        <v>106</v>
      </c>
    </row>
    <row r="5" spans="1:40" ht="194.25" x14ac:dyDescent="0.4">
      <c r="A5" s="4">
        <v>4</v>
      </c>
      <c r="B5" s="5" t="s">
        <v>107</v>
      </c>
      <c r="C5" s="4">
        <v>2021</v>
      </c>
      <c r="D5" s="4" t="str">
        <f t="shared" si="0"/>
        <v>Shedrawy, 2021</v>
      </c>
      <c r="E5" s="5" t="s">
        <v>108</v>
      </c>
      <c r="F5" s="6" t="s">
        <v>41</v>
      </c>
      <c r="G5" s="6" t="s">
        <v>109</v>
      </c>
      <c r="H5" s="6" t="s">
        <v>110</v>
      </c>
      <c r="I5" s="5" t="s">
        <v>44</v>
      </c>
      <c r="J5" s="5" t="s">
        <v>76</v>
      </c>
      <c r="K5" s="6" t="s">
        <v>46</v>
      </c>
      <c r="L5" s="5" t="s">
        <v>47</v>
      </c>
      <c r="M5" s="5" t="s">
        <v>111</v>
      </c>
      <c r="N5" s="6" t="s">
        <v>112</v>
      </c>
      <c r="O5" s="7" t="s">
        <v>113</v>
      </c>
      <c r="P5" s="7">
        <v>0.03</v>
      </c>
      <c r="Q5" s="7" t="s">
        <v>114</v>
      </c>
      <c r="R5" s="7" t="s">
        <v>115</v>
      </c>
      <c r="S5" s="7" t="s">
        <v>116</v>
      </c>
      <c r="T5" s="7" t="s">
        <v>76</v>
      </c>
      <c r="U5" s="7" t="s">
        <v>117</v>
      </c>
      <c r="V5" s="7" t="s">
        <v>55</v>
      </c>
      <c r="W5" s="7" t="s">
        <v>51</v>
      </c>
      <c r="X5" s="7" t="s">
        <v>118</v>
      </c>
      <c r="Y5" s="7" t="s">
        <v>119</v>
      </c>
      <c r="Z5" s="7" t="s">
        <v>120</v>
      </c>
      <c r="AA5" s="7">
        <v>2017</v>
      </c>
      <c r="AB5" s="7" t="s">
        <v>121</v>
      </c>
      <c r="AC5" s="7" t="s">
        <v>52</v>
      </c>
      <c r="AD5" s="7" t="s">
        <v>122</v>
      </c>
      <c r="AE5" s="7"/>
      <c r="AF5" s="7" t="s">
        <v>123</v>
      </c>
      <c r="AG5" s="7" t="s">
        <v>124</v>
      </c>
      <c r="AH5" s="7" t="s">
        <v>62</v>
      </c>
      <c r="AI5" s="7" t="s">
        <v>125</v>
      </c>
      <c r="AJ5" s="7" t="s">
        <v>52</v>
      </c>
      <c r="AK5" s="7" t="s">
        <v>64</v>
      </c>
      <c r="AL5" s="7" t="s">
        <v>126</v>
      </c>
      <c r="AM5" s="7" t="s">
        <v>127</v>
      </c>
      <c r="AN5" s="7" t="s">
        <v>128</v>
      </c>
    </row>
    <row r="6" spans="1:40" ht="69.400000000000006" x14ac:dyDescent="0.4">
      <c r="A6" s="4">
        <v>5</v>
      </c>
      <c r="B6" s="5" t="s">
        <v>129</v>
      </c>
      <c r="C6" s="4">
        <v>2023</v>
      </c>
      <c r="D6" s="4" t="str">
        <f t="shared" si="0"/>
        <v>Russo, 2023</v>
      </c>
      <c r="E6" s="5" t="s">
        <v>130</v>
      </c>
      <c r="F6" s="6" t="s">
        <v>115</v>
      </c>
      <c r="G6" s="6" t="s">
        <v>131</v>
      </c>
      <c r="H6" s="6" t="s">
        <v>132</v>
      </c>
      <c r="I6" s="5" t="s">
        <v>44</v>
      </c>
      <c r="J6" s="5" t="s">
        <v>76</v>
      </c>
      <c r="K6" s="6" t="s">
        <v>133</v>
      </c>
      <c r="L6" s="5" t="s">
        <v>47</v>
      </c>
      <c r="M6" s="5" t="s">
        <v>134</v>
      </c>
      <c r="N6" s="6" t="s">
        <v>52</v>
      </c>
      <c r="O6" s="7" t="s">
        <v>52</v>
      </c>
      <c r="P6" s="7" t="s">
        <v>52</v>
      </c>
      <c r="Q6" s="7" t="s">
        <v>135</v>
      </c>
      <c r="R6" s="7" t="s">
        <v>136</v>
      </c>
      <c r="S6" s="7" t="s">
        <v>132</v>
      </c>
      <c r="T6" s="7" t="s">
        <v>76</v>
      </c>
      <c r="U6" s="7" t="s">
        <v>137</v>
      </c>
      <c r="V6" s="7" t="s">
        <v>55</v>
      </c>
      <c r="W6" s="7" t="s">
        <v>52</v>
      </c>
      <c r="X6" s="7" t="s">
        <v>138</v>
      </c>
      <c r="Y6" s="7" t="s">
        <v>139</v>
      </c>
      <c r="Z6" s="7" t="s">
        <v>140</v>
      </c>
      <c r="AA6" s="7">
        <v>2023</v>
      </c>
      <c r="AB6" s="7" t="s">
        <v>52</v>
      </c>
      <c r="AC6" s="7" t="s">
        <v>52</v>
      </c>
      <c r="AD6" s="7" t="s">
        <v>52</v>
      </c>
      <c r="AE6" s="7" t="s">
        <v>52</v>
      </c>
      <c r="AF6" s="7" t="s">
        <v>52</v>
      </c>
      <c r="AG6" s="7" t="s">
        <v>141</v>
      </c>
      <c r="AH6" s="7" t="s">
        <v>62</v>
      </c>
      <c r="AI6" s="7" t="s">
        <v>142</v>
      </c>
      <c r="AJ6" s="7" t="s">
        <v>52</v>
      </c>
      <c r="AK6" s="7" t="s">
        <v>143</v>
      </c>
      <c r="AL6" s="7" t="s">
        <v>52</v>
      </c>
      <c r="AM6" s="7"/>
      <c r="AN6" s="7"/>
    </row>
    <row r="7" spans="1:40" ht="71" customHeight="1" x14ac:dyDescent="0.4">
      <c r="A7" s="4">
        <v>6</v>
      </c>
      <c r="B7" s="5" t="s">
        <v>144</v>
      </c>
      <c r="C7" s="4">
        <v>2017</v>
      </c>
      <c r="D7" s="4" t="str">
        <f t="shared" si="0"/>
        <v>Haukaas, 2017</v>
      </c>
      <c r="E7" s="5" t="s">
        <v>145</v>
      </c>
      <c r="F7" s="6" t="s">
        <v>41</v>
      </c>
      <c r="G7" s="6" t="s">
        <v>146</v>
      </c>
      <c r="H7" s="6" t="s">
        <v>147</v>
      </c>
      <c r="I7" s="5" t="s">
        <v>44</v>
      </c>
      <c r="J7" s="5" t="s">
        <v>71</v>
      </c>
      <c r="K7" s="6" t="s">
        <v>148</v>
      </c>
      <c r="L7" s="5" t="s">
        <v>47</v>
      </c>
      <c r="M7" s="5" t="s">
        <v>48</v>
      </c>
      <c r="N7" s="6" t="s">
        <v>73</v>
      </c>
      <c r="O7" s="7" t="s">
        <v>149</v>
      </c>
      <c r="P7" s="7">
        <v>0.04</v>
      </c>
      <c r="Q7" s="7" t="s">
        <v>146</v>
      </c>
      <c r="R7" s="7" t="s">
        <v>115</v>
      </c>
      <c r="S7" s="7" t="s">
        <v>150</v>
      </c>
      <c r="T7" s="7" t="s">
        <v>45</v>
      </c>
      <c r="U7" s="7" t="s">
        <v>137</v>
      </c>
      <c r="V7" s="7" t="s">
        <v>55</v>
      </c>
      <c r="W7" s="7" t="s">
        <v>52</v>
      </c>
      <c r="X7" s="7" t="s">
        <v>151</v>
      </c>
      <c r="Y7" s="7" t="s">
        <v>152</v>
      </c>
      <c r="Z7" s="7" t="s">
        <v>140</v>
      </c>
      <c r="AA7" s="7">
        <v>2013</v>
      </c>
      <c r="AB7" s="7" t="s">
        <v>52</v>
      </c>
      <c r="AC7" s="7" t="s">
        <v>52</v>
      </c>
      <c r="AD7" s="7" t="s">
        <v>153</v>
      </c>
      <c r="AE7" s="7" t="s">
        <v>52</v>
      </c>
      <c r="AF7" s="7" t="s">
        <v>154</v>
      </c>
      <c r="AG7" s="7" t="s">
        <v>52</v>
      </c>
      <c r="AH7" s="7" t="s">
        <v>155</v>
      </c>
      <c r="AI7" s="7" t="s">
        <v>52</v>
      </c>
      <c r="AJ7" s="7" t="s">
        <v>52</v>
      </c>
      <c r="AK7" s="7" t="s">
        <v>64</v>
      </c>
      <c r="AL7" s="7" t="s">
        <v>156</v>
      </c>
      <c r="AM7" s="7" t="s">
        <v>157</v>
      </c>
      <c r="AN7" s="7" t="s">
        <v>158</v>
      </c>
    </row>
    <row r="8" spans="1:40" ht="69.400000000000006" x14ac:dyDescent="0.4">
      <c r="A8" s="4">
        <v>7</v>
      </c>
      <c r="B8" s="5" t="s">
        <v>159</v>
      </c>
      <c r="C8" s="4">
        <v>2024</v>
      </c>
      <c r="D8" s="4" t="str">
        <f t="shared" si="0"/>
        <v>Burman, 2024</v>
      </c>
      <c r="E8" s="5" t="s">
        <v>160</v>
      </c>
      <c r="F8" s="6" t="s">
        <v>115</v>
      </c>
      <c r="G8" s="6" t="s">
        <v>161</v>
      </c>
      <c r="H8" s="6" t="s">
        <v>162</v>
      </c>
      <c r="I8" s="5" t="s">
        <v>44</v>
      </c>
      <c r="J8" s="5" t="s">
        <v>76</v>
      </c>
      <c r="K8" s="6" t="s">
        <v>163</v>
      </c>
      <c r="L8" s="5" t="s">
        <v>47</v>
      </c>
      <c r="M8" s="5" t="s">
        <v>48</v>
      </c>
      <c r="N8" s="6" t="s">
        <v>164</v>
      </c>
      <c r="O8" s="7" t="s">
        <v>165</v>
      </c>
      <c r="P8" s="7">
        <v>3.5000000000000003E-2</v>
      </c>
      <c r="Q8" s="7" t="s">
        <v>161</v>
      </c>
      <c r="R8" s="7" t="s">
        <v>166</v>
      </c>
      <c r="S8" s="7" t="s">
        <v>167</v>
      </c>
      <c r="T8" s="7" t="s">
        <v>76</v>
      </c>
      <c r="U8" s="7" t="s">
        <v>168</v>
      </c>
      <c r="V8" s="7" t="s">
        <v>169</v>
      </c>
      <c r="W8" s="7" t="s">
        <v>170</v>
      </c>
      <c r="X8" s="7" t="s">
        <v>171</v>
      </c>
      <c r="Y8" s="7" t="s">
        <v>172</v>
      </c>
      <c r="Z8" s="7" t="s">
        <v>173</v>
      </c>
      <c r="AA8" s="7">
        <v>2019</v>
      </c>
      <c r="AB8" s="7" t="s">
        <v>52</v>
      </c>
      <c r="AC8" s="7" t="s">
        <v>52</v>
      </c>
      <c r="AD8" s="7" t="s">
        <v>52</v>
      </c>
      <c r="AE8" s="7" t="s">
        <v>52</v>
      </c>
      <c r="AF8" s="7" t="s">
        <v>52</v>
      </c>
      <c r="AG8" s="7" t="s">
        <v>52</v>
      </c>
      <c r="AH8" s="7" t="s">
        <v>174</v>
      </c>
      <c r="AI8" s="7" t="s">
        <v>142</v>
      </c>
      <c r="AJ8" s="7" t="s">
        <v>52</v>
      </c>
      <c r="AK8" s="7" t="s">
        <v>143</v>
      </c>
      <c r="AL8" s="7" t="s">
        <v>52</v>
      </c>
      <c r="AM8" s="7"/>
      <c r="AN8" s="7" t="s">
        <v>175</v>
      </c>
    </row>
    <row r="9" spans="1:40" ht="180.4" x14ac:dyDescent="0.4">
      <c r="A9" s="4">
        <v>8</v>
      </c>
      <c r="B9" s="5" t="s">
        <v>176</v>
      </c>
      <c r="C9" s="4">
        <v>2017</v>
      </c>
      <c r="D9" s="4" t="str">
        <f t="shared" si="0"/>
        <v>Smit, 2017</v>
      </c>
      <c r="E9" s="5" t="s">
        <v>177</v>
      </c>
      <c r="F9" s="6" t="s">
        <v>115</v>
      </c>
      <c r="G9" s="6" t="s">
        <v>178</v>
      </c>
      <c r="H9" s="6" t="s">
        <v>179</v>
      </c>
      <c r="I9" s="5" t="s">
        <v>44</v>
      </c>
      <c r="J9" s="6" t="s">
        <v>180</v>
      </c>
      <c r="K9" s="6" t="s">
        <v>181</v>
      </c>
      <c r="L9" s="5" t="s">
        <v>47</v>
      </c>
      <c r="M9" s="5" t="s">
        <v>182</v>
      </c>
      <c r="N9" s="6" t="s">
        <v>183</v>
      </c>
      <c r="O9" s="7" t="s">
        <v>184</v>
      </c>
      <c r="P9" s="7" t="s">
        <v>185</v>
      </c>
      <c r="Q9" s="7" t="s">
        <v>186</v>
      </c>
      <c r="R9" s="7" t="s">
        <v>115</v>
      </c>
      <c r="S9" s="7" t="s">
        <v>187</v>
      </c>
      <c r="T9" s="7" t="s">
        <v>188</v>
      </c>
      <c r="U9" s="7" t="s">
        <v>52</v>
      </c>
      <c r="V9" s="7" t="s">
        <v>52</v>
      </c>
      <c r="W9" s="7" t="s">
        <v>52</v>
      </c>
      <c r="X9" s="7" t="s">
        <v>118</v>
      </c>
      <c r="Y9" s="7" t="s">
        <v>189</v>
      </c>
      <c r="Z9" s="7" t="s">
        <v>140</v>
      </c>
      <c r="AA9" s="7">
        <v>2013</v>
      </c>
      <c r="AB9" s="7" t="s">
        <v>52</v>
      </c>
      <c r="AC9" s="7" t="s">
        <v>52</v>
      </c>
      <c r="AD9" s="7" t="s">
        <v>52</v>
      </c>
      <c r="AE9" s="7" t="s">
        <v>52</v>
      </c>
      <c r="AF9" s="7" t="s">
        <v>52</v>
      </c>
      <c r="AG9" s="7" t="s">
        <v>190</v>
      </c>
      <c r="AH9" s="7" t="s">
        <v>62</v>
      </c>
      <c r="AI9" s="7" t="s">
        <v>52</v>
      </c>
      <c r="AJ9" s="7" t="s">
        <v>52</v>
      </c>
      <c r="AK9" s="7" t="s">
        <v>143</v>
      </c>
      <c r="AL9" s="7"/>
      <c r="AM9" s="7"/>
      <c r="AN9" s="7" t="s">
        <v>191</v>
      </c>
    </row>
    <row r="10" spans="1:40" ht="235.9" x14ac:dyDescent="0.4">
      <c r="A10" s="4">
        <v>9</v>
      </c>
      <c r="B10" s="5" t="s">
        <v>192</v>
      </c>
      <c r="C10" s="4">
        <v>2019</v>
      </c>
      <c r="D10" s="4" t="str">
        <f t="shared" si="0"/>
        <v>Usemann, 2019</v>
      </c>
      <c r="E10" s="5" t="s">
        <v>193</v>
      </c>
      <c r="F10" s="6" t="s">
        <v>115</v>
      </c>
      <c r="G10" s="6" t="s">
        <v>194</v>
      </c>
      <c r="H10" s="6" t="s">
        <v>195</v>
      </c>
      <c r="I10" s="5" t="s">
        <v>44</v>
      </c>
      <c r="J10" s="5" t="s">
        <v>76</v>
      </c>
      <c r="K10" s="6" t="s">
        <v>196</v>
      </c>
      <c r="L10" s="5" t="s">
        <v>47</v>
      </c>
      <c r="M10" s="5" t="s">
        <v>48</v>
      </c>
      <c r="N10" s="6" t="s">
        <v>164</v>
      </c>
      <c r="O10" s="7" t="s">
        <v>165</v>
      </c>
      <c r="P10" s="7">
        <v>0.03</v>
      </c>
      <c r="Q10" s="7" t="s">
        <v>197</v>
      </c>
      <c r="R10" s="7" t="s">
        <v>115</v>
      </c>
      <c r="S10" s="7" t="s">
        <v>198</v>
      </c>
      <c r="T10" s="7" t="s">
        <v>76</v>
      </c>
      <c r="U10" s="7" t="s">
        <v>199</v>
      </c>
      <c r="V10" s="7" t="s">
        <v>52</v>
      </c>
      <c r="W10" s="7" t="s">
        <v>52</v>
      </c>
      <c r="X10" s="7" t="s">
        <v>118</v>
      </c>
      <c r="Y10" s="7" t="s">
        <v>200</v>
      </c>
      <c r="Z10" s="7" t="s">
        <v>59</v>
      </c>
      <c r="AA10" s="7">
        <v>2016</v>
      </c>
      <c r="AB10" s="7" t="s">
        <v>52</v>
      </c>
      <c r="AC10" s="7" t="s">
        <v>201</v>
      </c>
      <c r="AD10" s="7" t="s">
        <v>52</v>
      </c>
      <c r="AE10" s="7" t="s">
        <v>52</v>
      </c>
      <c r="AF10" s="7" t="s">
        <v>202</v>
      </c>
      <c r="AG10" s="7" t="s">
        <v>62</v>
      </c>
      <c r="AH10" s="7" t="s">
        <v>203</v>
      </c>
      <c r="AI10" s="7" t="s">
        <v>142</v>
      </c>
      <c r="AJ10" s="7" t="s">
        <v>52</v>
      </c>
      <c r="AK10" s="7" t="s">
        <v>64</v>
      </c>
      <c r="AL10" s="7" t="s">
        <v>62</v>
      </c>
      <c r="AM10" s="7" t="s">
        <v>204</v>
      </c>
      <c r="AN10" s="7"/>
    </row>
    <row r="11" spans="1:40" ht="208.15" x14ac:dyDescent="0.4">
      <c r="A11" s="4">
        <v>10</v>
      </c>
      <c r="B11" s="5" t="s">
        <v>205</v>
      </c>
      <c r="C11" s="4">
        <v>2019</v>
      </c>
      <c r="D11" s="4" t="str">
        <f t="shared" si="0"/>
        <v>Campbell, 2019</v>
      </c>
      <c r="E11" s="5" t="s">
        <v>85</v>
      </c>
      <c r="F11" s="6" t="s">
        <v>115</v>
      </c>
      <c r="G11" s="6" t="s">
        <v>206</v>
      </c>
      <c r="H11" s="6" t="s">
        <v>207</v>
      </c>
      <c r="I11" s="5" t="s">
        <v>44</v>
      </c>
      <c r="J11" s="5" t="s">
        <v>76</v>
      </c>
      <c r="K11" s="6" t="s">
        <v>208</v>
      </c>
      <c r="L11" s="5" t="s">
        <v>47</v>
      </c>
      <c r="M11" s="5" t="s">
        <v>48</v>
      </c>
      <c r="N11" s="6" t="s">
        <v>209</v>
      </c>
      <c r="O11" s="7" t="s">
        <v>210</v>
      </c>
      <c r="P11" s="7">
        <v>1.4999999999999999E-2</v>
      </c>
      <c r="Q11" s="7" t="s">
        <v>211</v>
      </c>
      <c r="R11" s="7" t="s">
        <v>115</v>
      </c>
      <c r="S11" s="7" t="s">
        <v>212</v>
      </c>
      <c r="T11" s="7" t="s">
        <v>76</v>
      </c>
      <c r="U11" s="7" t="s">
        <v>213</v>
      </c>
      <c r="V11" s="7" t="s">
        <v>55</v>
      </c>
      <c r="W11" s="7" t="s">
        <v>214</v>
      </c>
      <c r="X11" s="7" t="s">
        <v>118</v>
      </c>
      <c r="Y11" s="7" t="s">
        <v>215</v>
      </c>
      <c r="Z11" s="7" t="s">
        <v>99</v>
      </c>
      <c r="AA11" s="7">
        <v>2016</v>
      </c>
      <c r="AB11" s="7" t="s">
        <v>216</v>
      </c>
      <c r="AC11" s="7" t="s">
        <v>62</v>
      </c>
      <c r="AD11" s="7" t="s">
        <v>62</v>
      </c>
      <c r="AE11" s="7" t="s">
        <v>62</v>
      </c>
      <c r="AF11" s="7" t="s">
        <v>217</v>
      </c>
      <c r="AG11" s="7" t="s">
        <v>218</v>
      </c>
      <c r="AH11" s="7" t="s">
        <v>62</v>
      </c>
      <c r="AI11" s="7" t="s">
        <v>142</v>
      </c>
      <c r="AJ11" s="9">
        <v>100000</v>
      </c>
      <c r="AK11" s="7" t="s">
        <v>64</v>
      </c>
      <c r="AL11" s="7" t="s">
        <v>104</v>
      </c>
      <c r="AM11" s="7"/>
      <c r="AN11" s="7" t="s">
        <v>219</v>
      </c>
    </row>
    <row r="12" spans="1:40" ht="83.25" x14ac:dyDescent="0.4">
      <c r="A12" s="4">
        <v>11</v>
      </c>
      <c r="B12" s="5" t="s">
        <v>220</v>
      </c>
      <c r="C12" s="4">
        <v>2018</v>
      </c>
      <c r="D12" s="4" t="str">
        <f t="shared" si="0"/>
        <v>Maskery, 2018</v>
      </c>
      <c r="E12" s="5" t="s">
        <v>221</v>
      </c>
      <c r="F12" s="6" t="s">
        <v>222</v>
      </c>
      <c r="G12" s="6" t="s">
        <v>223</v>
      </c>
      <c r="H12" s="6" t="s">
        <v>224</v>
      </c>
      <c r="I12" s="5" t="s">
        <v>88</v>
      </c>
      <c r="J12" s="5" t="s">
        <v>225</v>
      </c>
      <c r="K12" s="6" t="s">
        <v>226</v>
      </c>
      <c r="L12" s="5" t="s">
        <v>47</v>
      </c>
      <c r="M12" s="5" t="s">
        <v>227</v>
      </c>
      <c r="N12" s="6" t="s">
        <v>164</v>
      </c>
      <c r="O12" s="7" t="s">
        <v>91</v>
      </c>
      <c r="P12" s="7">
        <v>0.03</v>
      </c>
      <c r="Q12" s="7" t="s">
        <v>223</v>
      </c>
      <c r="R12" s="7" t="s">
        <v>228</v>
      </c>
      <c r="S12" s="7" t="s">
        <v>229</v>
      </c>
      <c r="T12" s="7" t="s">
        <v>45</v>
      </c>
      <c r="U12" s="7" t="s">
        <v>230</v>
      </c>
      <c r="V12" s="7" t="s">
        <v>231</v>
      </c>
      <c r="W12" s="7" t="s">
        <v>52</v>
      </c>
      <c r="X12" s="7" t="s">
        <v>232</v>
      </c>
      <c r="Y12" s="7" t="s">
        <v>233</v>
      </c>
      <c r="Z12" s="7" t="s">
        <v>59</v>
      </c>
      <c r="AA12" s="7">
        <v>2013</v>
      </c>
      <c r="AB12" s="7" t="s">
        <v>52</v>
      </c>
      <c r="AC12" s="7" t="s">
        <v>52</v>
      </c>
      <c r="AD12" s="7" t="s">
        <v>234</v>
      </c>
      <c r="AE12" s="7" t="s">
        <v>52</v>
      </c>
      <c r="AF12" s="7" t="s">
        <v>52</v>
      </c>
      <c r="AG12" s="7"/>
      <c r="AH12" s="7" t="s">
        <v>62</v>
      </c>
      <c r="AI12" s="7" t="s">
        <v>142</v>
      </c>
      <c r="AJ12" s="7" t="s">
        <v>52</v>
      </c>
      <c r="AK12" s="7" t="s">
        <v>142</v>
      </c>
      <c r="AL12" s="7" t="s">
        <v>235</v>
      </c>
      <c r="AM12" s="7" t="s">
        <v>236</v>
      </c>
      <c r="AN12" s="7"/>
    </row>
    <row r="13" spans="1:40" ht="263.64999999999998" x14ac:dyDescent="0.4">
      <c r="A13" s="4">
        <v>12</v>
      </c>
      <c r="B13" s="5" t="s">
        <v>237</v>
      </c>
      <c r="C13" s="4">
        <v>2021</v>
      </c>
      <c r="D13" s="4" t="str">
        <f t="shared" si="0"/>
        <v>Ilaiwy, 2021</v>
      </c>
      <c r="E13" s="5" t="s">
        <v>221</v>
      </c>
      <c r="F13" s="6" t="s">
        <v>238</v>
      </c>
      <c r="G13" s="6" t="s">
        <v>239</v>
      </c>
      <c r="H13" s="6" t="s">
        <v>240</v>
      </c>
      <c r="I13" s="5" t="s">
        <v>44</v>
      </c>
      <c r="J13" s="5" t="s">
        <v>241</v>
      </c>
      <c r="K13" s="6" t="s">
        <v>196</v>
      </c>
      <c r="L13" s="5" t="s">
        <v>47</v>
      </c>
      <c r="M13" s="5" t="s">
        <v>48</v>
      </c>
      <c r="N13" s="6" t="s">
        <v>242</v>
      </c>
      <c r="O13" s="7" t="s">
        <v>243</v>
      </c>
      <c r="P13" s="7">
        <v>0.03</v>
      </c>
      <c r="Q13" s="7" t="s">
        <v>74</v>
      </c>
      <c r="R13" s="7" t="s">
        <v>244</v>
      </c>
      <c r="S13" s="7" t="s">
        <v>245</v>
      </c>
      <c r="T13" s="7" t="s">
        <v>52</v>
      </c>
      <c r="U13" s="7" t="s">
        <v>52</v>
      </c>
      <c r="V13" s="7" t="s">
        <v>52</v>
      </c>
      <c r="W13" s="7" t="s">
        <v>246</v>
      </c>
      <c r="X13" s="7" t="s">
        <v>247</v>
      </c>
      <c r="Y13" s="7" t="s">
        <v>248</v>
      </c>
      <c r="Z13" s="7" t="s">
        <v>59</v>
      </c>
      <c r="AA13" s="7">
        <v>2017</v>
      </c>
      <c r="AB13" s="7" t="s">
        <v>249</v>
      </c>
      <c r="AC13" s="7" t="s">
        <v>52</v>
      </c>
      <c r="AD13" s="7" t="s">
        <v>62</v>
      </c>
      <c r="AE13" s="7" t="s">
        <v>250</v>
      </c>
      <c r="AF13" s="7" t="s">
        <v>52</v>
      </c>
      <c r="AG13" s="7" t="s">
        <v>52</v>
      </c>
      <c r="AH13" s="7" t="s">
        <v>62</v>
      </c>
      <c r="AI13" s="7" t="s">
        <v>142</v>
      </c>
      <c r="AJ13" s="7" t="s">
        <v>52</v>
      </c>
      <c r="AK13" s="7" t="s">
        <v>142</v>
      </c>
      <c r="AL13" s="7" t="s">
        <v>251</v>
      </c>
      <c r="AM13" s="7" t="s">
        <v>252</v>
      </c>
      <c r="AN13" s="7"/>
    </row>
    <row r="14" spans="1:40" ht="41.65" x14ac:dyDescent="0.4">
      <c r="A14" s="4">
        <v>13</v>
      </c>
      <c r="B14" s="5" t="s">
        <v>253</v>
      </c>
      <c r="C14" s="4">
        <v>2020</v>
      </c>
      <c r="D14" s="4" t="str">
        <f t="shared" si="0"/>
        <v>Sayed, 2020</v>
      </c>
      <c r="E14" s="5" t="s">
        <v>221</v>
      </c>
      <c r="F14" s="6" t="s">
        <v>254</v>
      </c>
      <c r="G14" s="6" t="s">
        <v>255</v>
      </c>
      <c r="H14" s="6" t="s">
        <v>256</v>
      </c>
      <c r="I14" s="5" t="s">
        <v>88</v>
      </c>
      <c r="J14" s="5" t="s">
        <v>76</v>
      </c>
      <c r="K14" s="6" t="s">
        <v>208</v>
      </c>
      <c r="L14" s="5" t="s">
        <v>47</v>
      </c>
      <c r="M14" s="5" t="s">
        <v>48</v>
      </c>
      <c r="N14" s="6" t="s">
        <v>164</v>
      </c>
      <c r="O14" s="7" t="s">
        <v>184</v>
      </c>
      <c r="P14" s="7">
        <v>0.03</v>
      </c>
      <c r="Q14" s="7" t="s">
        <v>257</v>
      </c>
      <c r="R14" s="7" t="s">
        <v>258</v>
      </c>
      <c r="S14" s="7" t="s">
        <v>259</v>
      </c>
      <c r="T14" s="7" t="s">
        <v>76</v>
      </c>
      <c r="U14" s="7" t="s">
        <v>55</v>
      </c>
      <c r="V14" s="7" t="s">
        <v>231</v>
      </c>
      <c r="W14" s="7" t="s">
        <v>52</v>
      </c>
      <c r="X14" s="7" t="s">
        <v>232</v>
      </c>
      <c r="Y14" s="7" t="s">
        <v>260</v>
      </c>
      <c r="Z14" s="7" t="s">
        <v>59</v>
      </c>
      <c r="AA14" s="7">
        <v>2013</v>
      </c>
      <c r="AB14" s="7" t="s">
        <v>52</v>
      </c>
      <c r="AC14" s="7" t="s">
        <v>52</v>
      </c>
      <c r="AD14" s="7" t="s">
        <v>261</v>
      </c>
      <c r="AE14" s="7" t="s">
        <v>52</v>
      </c>
      <c r="AF14" s="7" t="s">
        <v>52</v>
      </c>
      <c r="AG14" s="7" t="s">
        <v>62</v>
      </c>
      <c r="AH14" s="7" t="s">
        <v>262</v>
      </c>
      <c r="AI14" s="7" t="s">
        <v>142</v>
      </c>
      <c r="AJ14" s="7" t="s">
        <v>52</v>
      </c>
      <c r="AK14" s="7" t="s">
        <v>142</v>
      </c>
      <c r="AL14" s="7" t="s">
        <v>263</v>
      </c>
      <c r="AM14" s="7" t="s">
        <v>264</v>
      </c>
      <c r="AN14" s="7"/>
    </row>
    <row r="15" spans="1:40" ht="103.25" customHeight="1" x14ac:dyDescent="0.4">
      <c r="A15" s="4">
        <v>14</v>
      </c>
      <c r="B15" s="5" t="s">
        <v>265</v>
      </c>
      <c r="C15" s="4">
        <v>2022</v>
      </c>
      <c r="D15" s="4" t="str">
        <f t="shared" si="0"/>
        <v>Dale, 2022</v>
      </c>
      <c r="E15" s="5" t="s">
        <v>266</v>
      </c>
      <c r="F15" s="6" t="s">
        <v>115</v>
      </c>
      <c r="G15" s="6" t="s">
        <v>267</v>
      </c>
      <c r="H15" s="6" t="s">
        <v>268</v>
      </c>
      <c r="I15" s="5" t="s">
        <v>269</v>
      </c>
      <c r="J15" s="5" t="s">
        <v>76</v>
      </c>
      <c r="K15" s="6" t="s">
        <v>226</v>
      </c>
      <c r="L15" s="5" t="s">
        <v>47</v>
      </c>
      <c r="M15" s="5" t="s">
        <v>270</v>
      </c>
      <c r="N15" s="6" t="s">
        <v>271</v>
      </c>
      <c r="O15" s="7" t="s">
        <v>50</v>
      </c>
      <c r="P15" s="7">
        <v>0.03</v>
      </c>
      <c r="Q15" s="7" t="s">
        <v>74</v>
      </c>
      <c r="R15" s="7" t="s">
        <v>115</v>
      </c>
      <c r="S15" s="7" t="s">
        <v>268</v>
      </c>
      <c r="T15" s="7" t="s">
        <v>76</v>
      </c>
      <c r="U15" s="7" t="s">
        <v>272</v>
      </c>
      <c r="V15" s="7" t="s">
        <v>55</v>
      </c>
      <c r="W15" s="7" t="s">
        <v>273</v>
      </c>
      <c r="X15" s="7" t="s">
        <v>274</v>
      </c>
      <c r="Y15" s="7">
        <v>33622223</v>
      </c>
      <c r="Z15" s="7" t="s">
        <v>275</v>
      </c>
      <c r="AA15" s="7">
        <v>2019</v>
      </c>
      <c r="AB15" s="7" t="s">
        <v>62</v>
      </c>
      <c r="AC15" s="7" t="s">
        <v>52</v>
      </c>
      <c r="AD15" s="7" t="s">
        <v>276</v>
      </c>
      <c r="AE15" s="7" t="s">
        <v>52</v>
      </c>
      <c r="AF15" s="7" t="s">
        <v>62</v>
      </c>
      <c r="AG15" s="7" t="s">
        <v>277</v>
      </c>
      <c r="AH15" s="7" t="s">
        <v>62</v>
      </c>
      <c r="AI15" s="7" t="s">
        <v>142</v>
      </c>
      <c r="AJ15" s="7" t="s">
        <v>278</v>
      </c>
      <c r="AK15" s="7" t="s">
        <v>142</v>
      </c>
      <c r="AL15" s="7" t="s">
        <v>104</v>
      </c>
      <c r="AM15" s="7" t="s">
        <v>279</v>
      </c>
      <c r="AN15" s="7" t="s">
        <v>280</v>
      </c>
    </row>
    <row r="16" spans="1:40" ht="138.75" x14ac:dyDescent="0.4">
      <c r="A16" s="4">
        <v>15</v>
      </c>
      <c r="B16" s="5" t="s">
        <v>205</v>
      </c>
      <c r="C16" s="4">
        <v>2017</v>
      </c>
      <c r="D16" s="4" t="str">
        <f t="shared" si="0"/>
        <v>Campbell, 2017</v>
      </c>
      <c r="E16" s="5" t="s">
        <v>85</v>
      </c>
      <c r="F16" s="6" t="s">
        <v>115</v>
      </c>
      <c r="G16" s="6" t="s">
        <v>281</v>
      </c>
      <c r="H16" s="6" t="s">
        <v>282</v>
      </c>
      <c r="I16" s="5" t="s">
        <v>283</v>
      </c>
      <c r="J16" s="5" t="s">
        <v>76</v>
      </c>
      <c r="K16" s="6" t="s">
        <v>208</v>
      </c>
      <c r="L16" s="5" t="s">
        <v>47</v>
      </c>
      <c r="M16" s="5" t="s">
        <v>48</v>
      </c>
      <c r="N16" s="6" t="s">
        <v>90</v>
      </c>
      <c r="O16" s="7" t="s">
        <v>149</v>
      </c>
      <c r="P16" s="7">
        <v>1.4999999999999999E-2</v>
      </c>
      <c r="Q16" s="7" t="s">
        <v>74</v>
      </c>
      <c r="R16" s="7" t="s">
        <v>115</v>
      </c>
      <c r="S16" s="7" t="s">
        <v>284</v>
      </c>
      <c r="T16" s="7" t="s">
        <v>76</v>
      </c>
      <c r="U16" s="7" t="s">
        <v>285</v>
      </c>
      <c r="V16" s="7" t="s">
        <v>52</v>
      </c>
      <c r="W16" s="7" t="s">
        <v>96</v>
      </c>
      <c r="X16" s="7" t="s">
        <v>286</v>
      </c>
      <c r="Y16" s="7" t="s">
        <v>287</v>
      </c>
      <c r="Z16" s="7" t="s">
        <v>99</v>
      </c>
      <c r="AA16" s="7">
        <v>2016</v>
      </c>
      <c r="AB16" s="7" t="s">
        <v>288</v>
      </c>
      <c r="AC16" s="7" t="s">
        <v>52</v>
      </c>
      <c r="AD16" s="7" t="s">
        <v>289</v>
      </c>
      <c r="AE16" s="7" t="s">
        <v>52</v>
      </c>
      <c r="AF16" s="7" t="s">
        <v>290</v>
      </c>
      <c r="AG16" s="7" t="s">
        <v>291</v>
      </c>
      <c r="AH16" s="7" t="s">
        <v>62</v>
      </c>
      <c r="AI16" s="7" t="s">
        <v>142</v>
      </c>
      <c r="AJ16" s="7" t="s">
        <v>292</v>
      </c>
      <c r="AK16" s="7" t="s">
        <v>142</v>
      </c>
      <c r="AL16" s="7" t="s">
        <v>293</v>
      </c>
      <c r="AM16" s="7" t="s">
        <v>294</v>
      </c>
      <c r="AN16" s="7"/>
    </row>
    <row r="17" spans="1:40" ht="166.5" x14ac:dyDescent="0.4">
      <c r="A17" s="4">
        <v>16</v>
      </c>
      <c r="B17" s="5" t="s">
        <v>295</v>
      </c>
      <c r="C17" s="4">
        <v>2015</v>
      </c>
      <c r="D17" s="4" t="str">
        <f t="shared" si="0"/>
        <v>Wingate, 2015</v>
      </c>
      <c r="E17" s="5" t="s">
        <v>296</v>
      </c>
      <c r="F17" s="6" t="s">
        <v>297</v>
      </c>
      <c r="G17" s="6" t="s">
        <v>298</v>
      </c>
      <c r="H17" s="6" t="s">
        <v>299</v>
      </c>
      <c r="I17" s="5" t="s">
        <v>88</v>
      </c>
      <c r="J17" s="5" t="s">
        <v>188</v>
      </c>
      <c r="K17" s="6" t="s">
        <v>208</v>
      </c>
      <c r="L17" s="5" t="s">
        <v>47</v>
      </c>
      <c r="M17" s="5" t="s">
        <v>111</v>
      </c>
      <c r="N17" s="6" t="s">
        <v>164</v>
      </c>
      <c r="O17" s="7" t="s">
        <v>300</v>
      </c>
      <c r="P17" s="7" t="s">
        <v>52</v>
      </c>
      <c r="Q17" s="7" t="s">
        <v>301</v>
      </c>
      <c r="R17" s="7" t="s">
        <v>302</v>
      </c>
      <c r="S17" s="7" t="s">
        <v>303</v>
      </c>
      <c r="T17" s="7" t="s">
        <v>188</v>
      </c>
      <c r="U17" s="7" t="s">
        <v>55</v>
      </c>
      <c r="V17" s="7" t="s">
        <v>304</v>
      </c>
      <c r="W17" s="7" t="s">
        <v>52</v>
      </c>
      <c r="X17" s="7" t="s">
        <v>305</v>
      </c>
      <c r="Y17" s="7" t="s">
        <v>306</v>
      </c>
      <c r="Z17" s="7" t="s">
        <v>59</v>
      </c>
      <c r="AA17" s="7">
        <v>2011</v>
      </c>
      <c r="AB17" s="7" t="s">
        <v>52</v>
      </c>
      <c r="AC17" s="7" t="s">
        <v>52</v>
      </c>
      <c r="AD17" s="7" t="s">
        <v>307</v>
      </c>
      <c r="AE17" s="7" t="s">
        <v>52</v>
      </c>
      <c r="AF17" s="7" t="s">
        <v>52</v>
      </c>
      <c r="AG17" s="7" t="s">
        <v>62</v>
      </c>
      <c r="AH17" s="7" t="s">
        <v>308</v>
      </c>
      <c r="AI17" s="7" t="s">
        <v>142</v>
      </c>
      <c r="AJ17" s="7" t="s">
        <v>52</v>
      </c>
      <c r="AK17" s="7" t="s">
        <v>142</v>
      </c>
      <c r="AL17" s="7" t="s">
        <v>263</v>
      </c>
      <c r="AM17" s="7" t="s">
        <v>309</v>
      </c>
      <c r="AN17" s="7"/>
    </row>
    <row r="18" spans="1:40" ht="134.75" customHeight="1" x14ac:dyDescent="0.4">
      <c r="A18" s="4">
        <v>17</v>
      </c>
      <c r="B18" s="5" t="s">
        <v>310</v>
      </c>
      <c r="C18" s="4">
        <v>2017</v>
      </c>
      <c r="D18" s="4" t="str">
        <f t="shared" si="0"/>
        <v>Bozorgmehr, 2017</v>
      </c>
      <c r="E18" s="5" t="s">
        <v>311</v>
      </c>
      <c r="F18" s="6" t="s">
        <v>115</v>
      </c>
      <c r="G18" s="6" t="s">
        <v>312</v>
      </c>
      <c r="H18" s="6" t="s">
        <v>313</v>
      </c>
      <c r="I18" s="5" t="s">
        <v>283</v>
      </c>
      <c r="J18" s="5" t="s">
        <v>188</v>
      </c>
      <c r="K18" s="6" t="s">
        <v>314</v>
      </c>
      <c r="L18" s="5" t="s">
        <v>315</v>
      </c>
      <c r="M18" s="5" t="s">
        <v>48</v>
      </c>
      <c r="N18" s="6" t="s">
        <v>316</v>
      </c>
      <c r="O18" s="7" t="s">
        <v>52</v>
      </c>
      <c r="P18" s="7" t="s">
        <v>52</v>
      </c>
      <c r="Q18" s="7" t="s">
        <v>312</v>
      </c>
      <c r="R18" s="7" t="s">
        <v>115</v>
      </c>
      <c r="S18" s="7" t="s">
        <v>317</v>
      </c>
      <c r="T18" s="7" t="s">
        <v>188</v>
      </c>
      <c r="U18" s="7" t="s">
        <v>318</v>
      </c>
      <c r="V18" s="7" t="s">
        <v>52</v>
      </c>
      <c r="W18" s="7" t="s">
        <v>52</v>
      </c>
      <c r="X18" s="7" t="s">
        <v>52</v>
      </c>
      <c r="Y18" s="7" t="s">
        <v>319</v>
      </c>
      <c r="Z18" s="7" t="s">
        <v>140</v>
      </c>
      <c r="AA18" s="7">
        <v>2015</v>
      </c>
      <c r="AB18" s="7" t="s">
        <v>52</v>
      </c>
      <c r="AC18" s="7" t="s">
        <v>52</v>
      </c>
      <c r="AD18" s="7" t="s">
        <v>52</v>
      </c>
      <c r="AE18" s="7" t="s">
        <v>52</v>
      </c>
      <c r="AF18" s="7" t="s">
        <v>52</v>
      </c>
      <c r="AG18" s="7" t="s">
        <v>52</v>
      </c>
      <c r="AH18" s="10" t="s">
        <v>62</v>
      </c>
      <c r="AI18" s="7" t="s">
        <v>143</v>
      </c>
      <c r="AJ18" s="7" t="s">
        <v>52</v>
      </c>
      <c r="AK18" s="7" t="s">
        <v>142</v>
      </c>
      <c r="AL18" s="7" t="s">
        <v>263</v>
      </c>
      <c r="AM18" s="7" t="s">
        <v>320</v>
      </c>
      <c r="AN18" s="7"/>
    </row>
    <row r="19" spans="1:40" ht="27.75" x14ac:dyDescent="0.4">
      <c r="A19" s="4">
        <v>18</v>
      </c>
      <c r="B19" s="5" t="s">
        <v>321</v>
      </c>
      <c r="C19" s="4">
        <v>2021</v>
      </c>
      <c r="D19" s="4" t="str">
        <f t="shared" si="0"/>
        <v>Goscé, 2021</v>
      </c>
      <c r="E19" s="5" t="s">
        <v>130</v>
      </c>
      <c r="F19" s="6" t="s">
        <v>115</v>
      </c>
      <c r="G19" s="6" t="s">
        <v>322</v>
      </c>
      <c r="H19" s="6" t="s">
        <v>323</v>
      </c>
      <c r="I19" s="5" t="s">
        <v>283</v>
      </c>
      <c r="J19" s="5" t="s">
        <v>188</v>
      </c>
      <c r="K19" s="6" t="s">
        <v>324</v>
      </c>
      <c r="L19" s="5" t="s">
        <v>325</v>
      </c>
      <c r="M19" s="5" t="s">
        <v>326</v>
      </c>
      <c r="N19" s="6" t="s">
        <v>327</v>
      </c>
      <c r="O19" s="7" t="s">
        <v>52</v>
      </c>
      <c r="P19" s="7" t="s">
        <v>52</v>
      </c>
      <c r="Q19" s="7" t="s">
        <v>322</v>
      </c>
      <c r="R19" s="7" t="s">
        <v>115</v>
      </c>
      <c r="S19" s="7" t="s">
        <v>328</v>
      </c>
      <c r="T19" s="7" t="s">
        <v>188</v>
      </c>
      <c r="U19" s="7" t="s">
        <v>329</v>
      </c>
      <c r="V19" s="7" t="s">
        <v>52</v>
      </c>
      <c r="W19" s="7" t="s">
        <v>52</v>
      </c>
      <c r="X19" s="7" t="s">
        <v>232</v>
      </c>
      <c r="Y19" s="7" t="s">
        <v>330</v>
      </c>
      <c r="Z19" s="7" t="s">
        <v>140</v>
      </c>
      <c r="AA19" s="7">
        <v>2019</v>
      </c>
      <c r="AB19" s="7" t="s">
        <v>52</v>
      </c>
      <c r="AC19" s="7" t="s">
        <v>52</v>
      </c>
      <c r="AD19" s="7" t="s">
        <v>52</v>
      </c>
      <c r="AE19" s="7" t="s">
        <v>52</v>
      </c>
      <c r="AF19" s="7" t="s">
        <v>52</v>
      </c>
      <c r="AG19" s="7" t="s">
        <v>52</v>
      </c>
      <c r="AH19" s="10" t="s">
        <v>62</v>
      </c>
      <c r="AI19" s="7" t="s">
        <v>142</v>
      </c>
      <c r="AJ19" s="7" t="s">
        <v>52</v>
      </c>
      <c r="AK19" s="7" t="s">
        <v>143</v>
      </c>
      <c r="AL19" s="7"/>
      <c r="AM19" s="7"/>
      <c r="AN19" s="7" t="s">
        <v>175</v>
      </c>
    </row>
    <row r="20" spans="1:40" ht="41.65" x14ac:dyDescent="0.4">
      <c r="A20" s="4">
        <v>19</v>
      </c>
      <c r="B20" s="5" t="s">
        <v>331</v>
      </c>
      <c r="C20" s="4">
        <v>2017</v>
      </c>
      <c r="D20" s="4" t="str">
        <f t="shared" si="0"/>
        <v>Usdin, 2017</v>
      </c>
      <c r="E20" s="5" t="s">
        <v>332</v>
      </c>
      <c r="F20" s="6" t="s">
        <v>115</v>
      </c>
      <c r="G20" s="6" t="s">
        <v>333</v>
      </c>
      <c r="H20" s="6" t="s">
        <v>334</v>
      </c>
      <c r="I20" s="5" t="s">
        <v>283</v>
      </c>
      <c r="J20" s="5" t="s">
        <v>76</v>
      </c>
      <c r="K20" s="6" t="s">
        <v>324</v>
      </c>
      <c r="L20" s="5" t="s">
        <v>47</v>
      </c>
      <c r="M20" s="5" t="s">
        <v>48</v>
      </c>
      <c r="N20" s="6" t="s">
        <v>335</v>
      </c>
      <c r="O20" s="7" t="s">
        <v>165</v>
      </c>
      <c r="P20" s="7" t="s">
        <v>52</v>
      </c>
      <c r="Q20" s="7" t="s">
        <v>333</v>
      </c>
      <c r="R20" s="7" t="s">
        <v>336</v>
      </c>
      <c r="S20" s="7" t="s">
        <v>337</v>
      </c>
      <c r="T20" s="7" t="s">
        <v>76</v>
      </c>
      <c r="U20" s="7" t="s">
        <v>168</v>
      </c>
      <c r="V20" s="7" t="s">
        <v>52</v>
      </c>
      <c r="W20" s="7" t="s">
        <v>247</v>
      </c>
      <c r="X20" s="7" t="s">
        <v>232</v>
      </c>
      <c r="Y20" s="7">
        <v>117401.55</v>
      </c>
      <c r="Z20" s="7" t="s">
        <v>173</v>
      </c>
      <c r="AA20" s="7">
        <v>2014</v>
      </c>
      <c r="AB20" s="7" t="s">
        <v>52</v>
      </c>
      <c r="AC20" s="7" t="s">
        <v>52</v>
      </c>
      <c r="AD20" s="7">
        <v>2.1</v>
      </c>
      <c r="AE20" s="7" t="s">
        <v>52</v>
      </c>
      <c r="AF20" s="7" t="s">
        <v>52</v>
      </c>
      <c r="AG20" s="7" t="s">
        <v>62</v>
      </c>
      <c r="AH20" s="7" t="s">
        <v>338</v>
      </c>
      <c r="AI20" s="7" t="s">
        <v>142</v>
      </c>
      <c r="AJ20" s="7" t="s">
        <v>52</v>
      </c>
      <c r="AK20" s="7" t="s">
        <v>142</v>
      </c>
      <c r="AL20" s="7" t="s">
        <v>263</v>
      </c>
      <c r="AM20" s="7" t="s">
        <v>339</v>
      </c>
      <c r="AN20" s="7" t="s">
        <v>175</v>
      </c>
    </row>
    <row r="21" spans="1:40" ht="55.5" x14ac:dyDescent="0.4">
      <c r="A21" s="4">
        <v>20</v>
      </c>
      <c r="B21" s="5" t="s">
        <v>340</v>
      </c>
      <c r="C21" s="4">
        <v>2023</v>
      </c>
      <c r="D21" s="4" t="str">
        <f t="shared" si="0"/>
        <v>Park, 2023</v>
      </c>
      <c r="E21" s="5" t="s">
        <v>341</v>
      </c>
      <c r="F21" s="6" t="s">
        <v>115</v>
      </c>
      <c r="G21" s="6" t="s">
        <v>342</v>
      </c>
      <c r="H21" s="6" t="s">
        <v>343</v>
      </c>
      <c r="I21" s="5" t="s">
        <v>283</v>
      </c>
      <c r="J21" s="5" t="s">
        <v>188</v>
      </c>
      <c r="K21" s="6" t="s">
        <v>344</v>
      </c>
      <c r="L21" s="5" t="s">
        <v>47</v>
      </c>
      <c r="M21" s="5" t="s">
        <v>48</v>
      </c>
      <c r="N21" s="6" t="s">
        <v>164</v>
      </c>
      <c r="O21" s="7" t="s">
        <v>165</v>
      </c>
      <c r="P21" s="7" t="s">
        <v>52</v>
      </c>
      <c r="Q21" s="7" t="s">
        <v>342</v>
      </c>
      <c r="R21" s="7" t="s">
        <v>345</v>
      </c>
      <c r="S21" s="7" t="s">
        <v>346</v>
      </c>
      <c r="T21" s="7" t="s">
        <v>188</v>
      </c>
      <c r="U21" s="7" t="s">
        <v>347</v>
      </c>
      <c r="V21" s="7" t="s">
        <v>347</v>
      </c>
      <c r="W21" s="7" t="s">
        <v>52</v>
      </c>
      <c r="X21" s="7" t="s">
        <v>348</v>
      </c>
      <c r="Y21" s="7" t="s">
        <v>349</v>
      </c>
      <c r="Z21" s="7" t="s">
        <v>59</v>
      </c>
      <c r="AA21" s="7">
        <v>2021</v>
      </c>
      <c r="AB21" s="7" t="s">
        <v>52</v>
      </c>
      <c r="AC21" s="7" t="s">
        <v>52</v>
      </c>
      <c r="AD21" s="7" t="s">
        <v>52</v>
      </c>
      <c r="AE21" s="7" t="s">
        <v>52</v>
      </c>
      <c r="AF21" s="7" t="s">
        <v>350</v>
      </c>
      <c r="AG21" s="7" t="s">
        <v>62</v>
      </c>
      <c r="AH21" s="7" t="s">
        <v>351</v>
      </c>
      <c r="AI21" s="7" t="s">
        <v>142</v>
      </c>
      <c r="AJ21" s="7" t="s">
        <v>52</v>
      </c>
      <c r="AK21" s="7" t="s">
        <v>142</v>
      </c>
      <c r="AL21" s="7" t="s">
        <v>104</v>
      </c>
      <c r="AM21" s="7" t="s">
        <v>352</v>
      </c>
      <c r="AN21" s="7" t="s">
        <v>175</v>
      </c>
    </row>
    <row r="22" spans="1:40" ht="55.5" x14ac:dyDescent="0.4">
      <c r="A22" s="4">
        <v>21</v>
      </c>
      <c r="B22" s="5" t="s">
        <v>353</v>
      </c>
      <c r="C22" s="4">
        <v>2011</v>
      </c>
      <c r="D22" s="4" t="str">
        <f t="shared" si="0"/>
        <v>Linas, 2011</v>
      </c>
      <c r="E22" s="5" t="s">
        <v>221</v>
      </c>
      <c r="F22" s="6" t="s">
        <v>115</v>
      </c>
      <c r="G22" s="6" t="s">
        <v>354</v>
      </c>
      <c r="H22" s="6" t="s">
        <v>355</v>
      </c>
      <c r="I22" s="5" t="s">
        <v>283</v>
      </c>
      <c r="J22" s="5" t="s">
        <v>76</v>
      </c>
      <c r="K22" s="6" t="s">
        <v>196</v>
      </c>
      <c r="L22" s="5" t="s">
        <v>47</v>
      </c>
      <c r="M22" s="5" t="s">
        <v>48</v>
      </c>
      <c r="N22" s="6" t="s">
        <v>112</v>
      </c>
      <c r="O22" s="7" t="s">
        <v>50</v>
      </c>
      <c r="P22" s="7">
        <v>0.03</v>
      </c>
      <c r="Q22" s="7" t="s">
        <v>354</v>
      </c>
      <c r="R22" s="7" t="s">
        <v>115</v>
      </c>
      <c r="S22" s="7" t="s">
        <v>356</v>
      </c>
      <c r="T22" s="7" t="s">
        <v>76</v>
      </c>
      <c r="U22" s="7" t="s">
        <v>137</v>
      </c>
      <c r="V22" s="7" t="s">
        <v>137</v>
      </c>
      <c r="W22" s="7" t="s">
        <v>214</v>
      </c>
      <c r="X22" s="7" t="s">
        <v>232</v>
      </c>
      <c r="Y22" s="7" t="s">
        <v>52</v>
      </c>
      <c r="Z22" s="7" t="s">
        <v>59</v>
      </c>
      <c r="AA22" s="7">
        <v>2011</v>
      </c>
      <c r="AB22" s="7" t="s">
        <v>52</v>
      </c>
      <c r="AC22" s="7" t="s">
        <v>52</v>
      </c>
      <c r="AD22" s="7" t="s">
        <v>52</v>
      </c>
      <c r="AE22" s="7" t="s">
        <v>52</v>
      </c>
      <c r="AF22" s="7" t="s">
        <v>357</v>
      </c>
      <c r="AG22" s="7" t="s">
        <v>358</v>
      </c>
      <c r="AH22" s="10" t="s">
        <v>62</v>
      </c>
      <c r="AI22" s="7" t="s">
        <v>142</v>
      </c>
      <c r="AJ22" s="7">
        <v>100000</v>
      </c>
      <c r="AK22" s="7" t="s">
        <v>142</v>
      </c>
      <c r="AL22" s="7" t="s">
        <v>359</v>
      </c>
      <c r="AM22" s="7" t="s">
        <v>360</v>
      </c>
      <c r="AN22" s="7"/>
    </row>
    <row r="23" spans="1:40" ht="176.25" customHeight="1" x14ac:dyDescent="0.4">
      <c r="A23" s="4">
        <v>22</v>
      </c>
      <c r="B23" s="5" t="s">
        <v>361</v>
      </c>
      <c r="C23" s="4">
        <v>2018</v>
      </c>
      <c r="D23" s="4" t="str">
        <f t="shared" si="0"/>
        <v>Abubakar, 2018</v>
      </c>
      <c r="E23" s="5" t="s">
        <v>160</v>
      </c>
      <c r="F23" s="6" t="s">
        <v>115</v>
      </c>
      <c r="G23" s="6" t="s">
        <v>362</v>
      </c>
      <c r="H23" s="6" t="s">
        <v>363</v>
      </c>
      <c r="I23" s="5" t="s">
        <v>283</v>
      </c>
      <c r="J23" s="5" t="s">
        <v>76</v>
      </c>
      <c r="K23" s="6" t="s">
        <v>344</v>
      </c>
      <c r="L23" s="5" t="s">
        <v>47</v>
      </c>
      <c r="M23" s="5" t="s">
        <v>48</v>
      </c>
      <c r="N23" s="6" t="s">
        <v>90</v>
      </c>
      <c r="O23" s="7" t="s">
        <v>50</v>
      </c>
      <c r="P23" s="7">
        <v>3.5000000000000003E-2</v>
      </c>
      <c r="Q23" s="7" t="s">
        <v>362</v>
      </c>
      <c r="R23" s="7" t="s">
        <v>364</v>
      </c>
      <c r="S23" s="7" t="s">
        <v>365</v>
      </c>
      <c r="T23" s="7" t="s">
        <v>76</v>
      </c>
      <c r="U23" s="7" t="s">
        <v>366</v>
      </c>
      <c r="V23" s="7" t="s">
        <v>52</v>
      </c>
      <c r="W23" s="7" t="s">
        <v>52</v>
      </c>
      <c r="X23" s="7" t="s">
        <v>367</v>
      </c>
      <c r="Y23" s="7" t="s">
        <v>368</v>
      </c>
      <c r="Z23" s="7" t="s">
        <v>173</v>
      </c>
      <c r="AA23" s="7">
        <v>2018</v>
      </c>
      <c r="AB23" s="7" t="s">
        <v>369</v>
      </c>
      <c r="AC23" s="7" t="s">
        <v>52</v>
      </c>
      <c r="AD23" s="7" t="s">
        <v>52</v>
      </c>
      <c r="AE23" s="7" t="s">
        <v>52</v>
      </c>
      <c r="AF23" s="7" t="s">
        <v>52</v>
      </c>
      <c r="AG23" s="7" t="s">
        <v>370</v>
      </c>
      <c r="AH23" s="10" t="s">
        <v>62</v>
      </c>
      <c r="AI23" s="7" t="s">
        <v>142</v>
      </c>
      <c r="AJ23" s="7">
        <v>20000</v>
      </c>
      <c r="AK23" s="7" t="s">
        <v>142</v>
      </c>
      <c r="AL23" s="7" t="s">
        <v>371</v>
      </c>
      <c r="AM23" s="7" t="s">
        <v>372</v>
      </c>
      <c r="AN23" s="7" t="s">
        <v>373</v>
      </c>
    </row>
    <row r="24" spans="1:40" ht="90" customHeight="1" x14ac:dyDescent="0.4">
      <c r="A24" s="4">
        <v>23</v>
      </c>
      <c r="B24" s="5" t="s">
        <v>374</v>
      </c>
      <c r="C24" s="4">
        <v>2008</v>
      </c>
      <c r="D24" s="4" t="str">
        <f t="shared" si="0"/>
        <v>Tan, 2008</v>
      </c>
      <c r="E24" s="5" t="s">
        <v>375</v>
      </c>
      <c r="F24" s="6" t="s">
        <v>41</v>
      </c>
      <c r="G24" s="6" t="s">
        <v>376</v>
      </c>
      <c r="H24" s="6" t="s">
        <v>377</v>
      </c>
      <c r="I24" s="5" t="s">
        <v>283</v>
      </c>
      <c r="J24" s="5" t="s">
        <v>76</v>
      </c>
      <c r="K24" s="6" t="s">
        <v>378</v>
      </c>
      <c r="L24" s="5" t="s">
        <v>47</v>
      </c>
      <c r="M24" s="5" t="s">
        <v>48</v>
      </c>
      <c r="N24" s="6" t="s">
        <v>112</v>
      </c>
      <c r="O24" s="7" t="s">
        <v>379</v>
      </c>
      <c r="P24" s="7">
        <v>0.03</v>
      </c>
      <c r="Q24" s="7" t="s">
        <v>380</v>
      </c>
      <c r="R24" s="7" t="s">
        <v>115</v>
      </c>
      <c r="S24" s="7" t="s">
        <v>381</v>
      </c>
      <c r="T24" s="7" t="s">
        <v>76</v>
      </c>
      <c r="U24" s="7" t="s">
        <v>199</v>
      </c>
      <c r="V24" s="7" t="s">
        <v>199</v>
      </c>
      <c r="W24" s="7" t="s">
        <v>214</v>
      </c>
      <c r="X24" s="7" t="s">
        <v>232</v>
      </c>
      <c r="Y24" s="7"/>
      <c r="Z24" s="7" t="s">
        <v>99</v>
      </c>
      <c r="AA24" s="7">
        <v>2003</v>
      </c>
      <c r="AB24" s="7" t="s">
        <v>382</v>
      </c>
      <c r="AC24" s="7" t="s">
        <v>52</v>
      </c>
      <c r="AD24" s="7" t="s">
        <v>52</v>
      </c>
      <c r="AE24" s="7" t="s">
        <v>52</v>
      </c>
      <c r="AF24" s="7" t="s">
        <v>52</v>
      </c>
      <c r="AG24" s="9">
        <v>161059</v>
      </c>
      <c r="AH24" s="10" t="s">
        <v>62</v>
      </c>
      <c r="AI24" s="7" t="s">
        <v>142</v>
      </c>
      <c r="AJ24" s="7" t="s">
        <v>52</v>
      </c>
      <c r="AK24" s="7" t="s">
        <v>142</v>
      </c>
      <c r="AL24" s="7" t="s">
        <v>263</v>
      </c>
      <c r="AM24" s="7" t="s">
        <v>383</v>
      </c>
      <c r="AN24" s="7" t="s">
        <v>384</v>
      </c>
    </row>
    <row r="25" spans="1:40" ht="124.9" x14ac:dyDescent="0.4">
      <c r="A25" s="4">
        <v>24</v>
      </c>
      <c r="B25" s="5" t="s">
        <v>385</v>
      </c>
      <c r="C25" s="4">
        <v>2007</v>
      </c>
      <c r="D25" s="4" t="str">
        <f t="shared" si="0"/>
        <v>Oxlade, 2007</v>
      </c>
      <c r="E25" s="5" t="s">
        <v>375</v>
      </c>
      <c r="F25" s="6" t="s">
        <v>41</v>
      </c>
      <c r="G25" s="6" t="s">
        <v>386</v>
      </c>
      <c r="H25" s="6" t="s">
        <v>387</v>
      </c>
      <c r="I25" s="5" t="s">
        <v>283</v>
      </c>
      <c r="J25" s="5" t="s">
        <v>76</v>
      </c>
      <c r="K25" s="6" t="s">
        <v>388</v>
      </c>
      <c r="L25" s="5" t="s">
        <v>47</v>
      </c>
      <c r="M25" s="5" t="s">
        <v>48</v>
      </c>
      <c r="N25" s="6" t="s">
        <v>112</v>
      </c>
      <c r="O25" s="7" t="s">
        <v>243</v>
      </c>
      <c r="P25" s="7">
        <v>0.03</v>
      </c>
      <c r="Q25" s="7" t="s">
        <v>389</v>
      </c>
      <c r="R25" s="7" t="s">
        <v>115</v>
      </c>
      <c r="S25" s="7" t="s">
        <v>390</v>
      </c>
      <c r="T25" s="7" t="s">
        <v>391</v>
      </c>
      <c r="U25" s="7" t="s">
        <v>391</v>
      </c>
      <c r="V25" s="7" t="s">
        <v>391</v>
      </c>
      <c r="W25" s="7" t="s">
        <v>62</v>
      </c>
      <c r="X25" s="7" t="s">
        <v>232</v>
      </c>
      <c r="Y25" s="7" t="s">
        <v>392</v>
      </c>
      <c r="Z25" s="7" t="s">
        <v>99</v>
      </c>
      <c r="AA25" s="7">
        <v>2004</v>
      </c>
      <c r="AB25" s="7"/>
      <c r="AC25" s="7"/>
      <c r="AD25" s="7" t="s">
        <v>393</v>
      </c>
      <c r="AE25" s="7" t="s">
        <v>62</v>
      </c>
      <c r="AF25" s="7" t="s">
        <v>62</v>
      </c>
      <c r="AG25" s="7" t="s">
        <v>62</v>
      </c>
      <c r="AH25" s="7" t="s">
        <v>394</v>
      </c>
      <c r="AI25" s="7" t="s">
        <v>395</v>
      </c>
      <c r="AJ25" s="7" t="s">
        <v>62</v>
      </c>
      <c r="AK25" s="7" t="s">
        <v>142</v>
      </c>
      <c r="AL25" s="7" t="s">
        <v>263</v>
      </c>
      <c r="AM25" s="7" t="s">
        <v>396</v>
      </c>
      <c r="AN25" s="7"/>
    </row>
    <row r="26" spans="1:40" ht="111" x14ac:dyDescent="0.4">
      <c r="A26" s="4">
        <v>25</v>
      </c>
      <c r="B26" s="5" t="s">
        <v>397</v>
      </c>
      <c r="C26" s="4">
        <v>2006</v>
      </c>
      <c r="D26" s="4" t="str">
        <f t="shared" si="0"/>
        <v>Porco, 2006</v>
      </c>
      <c r="E26" s="5" t="s">
        <v>221</v>
      </c>
      <c r="F26" s="6" t="s">
        <v>41</v>
      </c>
      <c r="G26" s="6" t="s">
        <v>398</v>
      </c>
      <c r="H26" s="6" t="s">
        <v>399</v>
      </c>
      <c r="I26" s="5" t="s">
        <v>283</v>
      </c>
      <c r="J26" s="5" t="s">
        <v>76</v>
      </c>
      <c r="K26" s="6" t="s">
        <v>208</v>
      </c>
      <c r="L26" s="5" t="s">
        <v>47</v>
      </c>
      <c r="M26" s="5" t="s">
        <v>48</v>
      </c>
      <c r="N26" s="6" t="s">
        <v>400</v>
      </c>
      <c r="O26" s="7" t="s">
        <v>243</v>
      </c>
      <c r="P26" s="7">
        <v>0.03</v>
      </c>
      <c r="Q26" s="7" t="s">
        <v>398</v>
      </c>
      <c r="R26" s="7" t="s">
        <v>115</v>
      </c>
      <c r="S26" s="7" t="s">
        <v>401</v>
      </c>
      <c r="T26" s="7" t="s">
        <v>45</v>
      </c>
      <c r="U26" s="7" t="s">
        <v>402</v>
      </c>
      <c r="V26" s="7" t="s">
        <v>403</v>
      </c>
      <c r="W26" s="7" t="s">
        <v>404</v>
      </c>
      <c r="X26" s="7" t="s">
        <v>405</v>
      </c>
      <c r="Y26" s="7"/>
      <c r="Z26" s="7" t="s">
        <v>59</v>
      </c>
      <c r="AA26" s="7">
        <v>2004</v>
      </c>
      <c r="AB26" s="7" t="s">
        <v>406</v>
      </c>
      <c r="AC26" s="7" t="s">
        <v>52</v>
      </c>
      <c r="AD26" s="7" t="s">
        <v>407</v>
      </c>
      <c r="AE26" s="7" t="s">
        <v>52</v>
      </c>
      <c r="AF26" s="7" t="s">
        <v>52</v>
      </c>
      <c r="AG26" s="7" t="s">
        <v>408</v>
      </c>
      <c r="AH26" s="7" t="s">
        <v>62</v>
      </c>
      <c r="AI26" s="7" t="s">
        <v>142</v>
      </c>
      <c r="AJ26" s="7">
        <v>50000</v>
      </c>
      <c r="AK26" s="7" t="s">
        <v>142</v>
      </c>
      <c r="AL26" s="7" t="s">
        <v>263</v>
      </c>
      <c r="AM26" s="7" t="s">
        <v>409</v>
      </c>
      <c r="AN26" s="7" t="s">
        <v>410</v>
      </c>
    </row>
    <row r="27" spans="1:40" ht="55.5" x14ac:dyDescent="0.4">
      <c r="A27" s="4">
        <v>26</v>
      </c>
      <c r="B27" s="5" t="s">
        <v>411</v>
      </c>
      <c r="C27" s="4">
        <v>2023</v>
      </c>
      <c r="D27" s="4" t="str">
        <f t="shared" si="0"/>
        <v>Sawka, 2023</v>
      </c>
      <c r="E27" s="5" t="s">
        <v>412</v>
      </c>
      <c r="F27" s="6" t="s">
        <v>115</v>
      </c>
      <c r="G27" s="6" t="s">
        <v>413</v>
      </c>
      <c r="H27" s="6" t="s">
        <v>414</v>
      </c>
      <c r="I27" s="5" t="s">
        <v>283</v>
      </c>
      <c r="J27" s="5" t="s">
        <v>71</v>
      </c>
      <c r="K27" s="6" t="s">
        <v>415</v>
      </c>
      <c r="L27" s="5" t="s">
        <v>315</v>
      </c>
      <c r="M27" s="5" t="s">
        <v>48</v>
      </c>
      <c r="N27" s="5" t="s">
        <v>52</v>
      </c>
      <c r="O27" s="7" t="s">
        <v>210</v>
      </c>
      <c r="P27" s="7" t="s">
        <v>52</v>
      </c>
      <c r="Q27" s="7" t="s">
        <v>413</v>
      </c>
      <c r="R27" s="7" t="s">
        <v>115</v>
      </c>
      <c r="S27" s="7" t="s">
        <v>416</v>
      </c>
      <c r="T27" s="7" t="s">
        <v>76</v>
      </c>
      <c r="U27" s="7" t="s">
        <v>199</v>
      </c>
      <c r="V27" s="7" t="s">
        <v>417</v>
      </c>
      <c r="W27" s="7" t="s">
        <v>418</v>
      </c>
      <c r="X27" s="7" t="s">
        <v>232</v>
      </c>
      <c r="Y27" s="7" t="s">
        <v>419</v>
      </c>
      <c r="Z27" s="7" t="s">
        <v>275</v>
      </c>
      <c r="AA27" s="7">
        <v>2017</v>
      </c>
      <c r="AB27" s="7" t="s">
        <v>52</v>
      </c>
      <c r="AC27" s="7" t="s">
        <v>52</v>
      </c>
      <c r="AD27" s="7" t="s">
        <v>420</v>
      </c>
      <c r="AE27" s="7" t="s">
        <v>52</v>
      </c>
      <c r="AF27" s="7" t="s">
        <v>52</v>
      </c>
      <c r="AG27" s="7" t="s">
        <v>52</v>
      </c>
      <c r="AH27" s="7" t="s">
        <v>62</v>
      </c>
      <c r="AI27" s="7" t="s">
        <v>142</v>
      </c>
      <c r="AJ27" s="7" t="s">
        <v>52</v>
      </c>
      <c r="AK27" s="7" t="s">
        <v>142</v>
      </c>
      <c r="AL27" s="7" t="s">
        <v>421</v>
      </c>
      <c r="AM27" s="7" t="s">
        <v>422</v>
      </c>
      <c r="AN27" s="7" t="s">
        <v>175</v>
      </c>
    </row>
    <row r="28" spans="1:40" ht="69.400000000000006" x14ac:dyDescent="0.4">
      <c r="A28" s="4">
        <v>27</v>
      </c>
      <c r="B28" s="5" t="s">
        <v>423</v>
      </c>
      <c r="C28" s="4">
        <v>2019</v>
      </c>
      <c r="D28" s="4" t="str">
        <f t="shared" si="0"/>
        <v>Bogdanova, 2019</v>
      </c>
      <c r="E28" s="5" t="s">
        <v>424</v>
      </c>
      <c r="F28" s="6" t="s">
        <v>41</v>
      </c>
      <c r="G28" s="6" t="s">
        <v>342</v>
      </c>
      <c r="H28" s="6" t="s">
        <v>425</v>
      </c>
      <c r="I28" s="5" t="s">
        <v>283</v>
      </c>
      <c r="J28" s="5" t="s">
        <v>188</v>
      </c>
      <c r="K28" s="6" t="s">
        <v>226</v>
      </c>
      <c r="L28" s="5" t="s">
        <v>315</v>
      </c>
      <c r="M28" s="5" t="s">
        <v>48</v>
      </c>
      <c r="N28" s="5" t="s">
        <v>52</v>
      </c>
      <c r="O28" s="7" t="s">
        <v>210</v>
      </c>
      <c r="P28" s="7" t="s">
        <v>52</v>
      </c>
      <c r="Q28" s="7" t="s">
        <v>342</v>
      </c>
      <c r="R28" s="7" t="s">
        <v>115</v>
      </c>
      <c r="S28" s="7" t="s">
        <v>426</v>
      </c>
      <c r="T28" s="7" t="s">
        <v>188</v>
      </c>
      <c r="U28" s="7" t="s">
        <v>427</v>
      </c>
      <c r="V28" s="7" t="s">
        <v>55</v>
      </c>
      <c r="W28" s="7" t="s">
        <v>52</v>
      </c>
      <c r="X28" s="7" t="s">
        <v>428</v>
      </c>
      <c r="Y28" s="7" t="s">
        <v>429</v>
      </c>
      <c r="Z28" s="7" t="s">
        <v>59</v>
      </c>
      <c r="AA28" s="7">
        <v>2017</v>
      </c>
      <c r="AB28" s="7" t="s">
        <v>52</v>
      </c>
      <c r="AC28" s="7" t="s">
        <v>52</v>
      </c>
      <c r="AD28" s="7" t="s">
        <v>52</v>
      </c>
      <c r="AE28" s="7" t="s">
        <v>52</v>
      </c>
      <c r="AF28" s="7" t="s">
        <v>52</v>
      </c>
      <c r="AG28" s="7" t="s">
        <v>52</v>
      </c>
      <c r="AH28" s="7" t="s">
        <v>62</v>
      </c>
      <c r="AI28" s="7" t="s">
        <v>143</v>
      </c>
      <c r="AJ28" s="7" t="s">
        <v>52</v>
      </c>
      <c r="AK28" s="7" t="s">
        <v>143</v>
      </c>
      <c r="AL28" s="7" t="s">
        <v>52</v>
      </c>
      <c r="AM28" s="7" t="s">
        <v>52</v>
      </c>
      <c r="AN28" s="7"/>
    </row>
    <row r="29" spans="1:40" ht="166.5" x14ac:dyDescent="0.4">
      <c r="A29" s="4">
        <v>28</v>
      </c>
      <c r="B29" s="5" t="s">
        <v>430</v>
      </c>
      <c r="C29" s="4">
        <v>2020</v>
      </c>
      <c r="D29" s="4" t="str">
        <f t="shared" si="0"/>
        <v>Wahedi, 2020</v>
      </c>
      <c r="E29" s="5" t="s">
        <v>311</v>
      </c>
      <c r="F29" s="6" t="s">
        <v>41</v>
      </c>
      <c r="G29" s="6" t="s">
        <v>312</v>
      </c>
      <c r="H29" s="6" t="s">
        <v>431</v>
      </c>
      <c r="I29" s="5" t="s">
        <v>283</v>
      </c>
      <c r="J29" s="5" t="s">
        <v>188</v>
      </c>
      <c r="K29" s="6" t="s">
        <v>208</v>
      </c>
      <c r="L29" s="5" t="s">
        <v>47</v>
      </c>
      <c r="M29" s="5" t="s">
        <v>48</v>
      </c>
      <c r="N29" s="6" t="s">
        <v>164</v>
      </c>
      <c r="O29" s="7" t="s">
        <v>52</v>
      </c>
      <c r="P29" s="7" t="s">
        <v>52</v>
      </c>
      <c r="Q29" s="7" t="s">
        <v>312</v>
      </c>
      <c r="R29" s="7" t="s">
        <v>115</v>
      </c>
      <c r="S29" s="7" t="s">
        <v>432</v>
      </c>
      <c r="T29" s="7" t="s">
        <v>188</v>
      </c>
      <c r="U29" s="7" t="s">
        <v>55</v>
      </c>
      <c r="V29" s="7" t="s">
        <v>55</v>
      </c>
      <c r="W29" s="7" t="s">
        <v>433</v>
      </c>
      <c r="X29" s="7" t="s">
        <v>232</v>
      </c>
      <c r="Y29" s="7" t="s">
        <v>434</v>
      </c>
      <c r="Z29" s="7" t="s">
        <v>140</v>
      </c>
      <c r="AA29" s="7">
        <v>2019</v>
      </c>
      <c r="AB29" s="7" t="s">
        <v>52</v>
      </c>
      <c r="AC29" s="7" t="s">
        <v>52</v>
      </c>
      <c r="AD29" s="7">
        <v>56.9</v>
      </c>
      <c r="AE29" s="7" t="s">
        <v>52</v>
      </c>
      <c r="AF29" s="7" t="s">
        <v>52</v>
      </c>
      <c r="AG29" s="7" t="s">
        <v>62</v>
      </c>
      <c r="AH29" s="7" t="s">
        <v>435</v>
      </c>
      <c r="AI29" s="7" t="s">
        <v>143</v>
      </c>
      <c r="AJ29" s="7" t="s">
        <v>52</v>
      </c>
      <c r="AK29" s="7" t="s">
        <v>142</v>
      </c>
      <c r="AL29" s="7" t="s">
        <v>436</v>
      </c>
      <c r="AM29" s="7" t="s">
        <v>437</v>
      </c>
      <c r="AN29" s="7"/>
    </row>
    <row r="30" spans="1:40" ht="97.15" x14ac:dyDescent="0.4">
      <c r="A30" s="4">
        <v>29</v>
      </c>
      <c r="B30" s="5" t="s">
        <v>438</v>
      </c>
      <c r="C30" s="4">
        <v>2015</v>
      </c>
      <c r="D30" s="4" t="str">
        <f t="shared" si="0"/>
        <v>Wingate, 2015</v>
      </c>
      <c r="E30" s="5" t="s">
        <v>221</v>
      </c>
      <c r="F30" s="6" t="s">
        <v>41</v>
      </c>
      <c r="G30" s="6" t="s">
        <v>439</v>
      </c>
      <c r="H30" s="6" t="s">
        <v>440</v>
      </c>
      <c r="I30" s="5" t="s">
        <v>269</v>
      </c>
      <c r="J30" s="5" t="s">
        <v>71</v>
      </c>
      <c r="K30" s="6" t="s">
        <v>441</v>
      </c>
      <c r="L30" s="5" t="s">
        <v>442</v>
      </c>
      <c r="M30" s="5" t="s">
        <v>443</v>
      </c>
      <c r="N30" s="6" t="s">
        <v>444</v>
      </c>
      <c r="O30" s="7" t="s">
        <v>243</v>
      </c>
      <c r="P30" s="7">
        <v>0.03</v>
      </c>
      <c r="Q30" s="7" t="s">
        <v>439</v>
      </c>
      <c r="R30" s="7" t="s">
        <v>115</v>
      </c>
      <c r="S30" s="7" t="s">
        <v>445</v>
      </c>
      <c r="T30" s="7" t="s">
        <v>76</v>
      </c>
      <c r="U30" s="7" t="s">
        <v>446</v>
      </c>
      <c r="V30" s="7" t="s">
        <v>199</v>
      </c>
      <c r="W30" s="7" t="s">
        <v>247</v>
      </c>
      <c r="X30" s="7" t="s">
        <v>447</v>
      </c>
      <c r="Y30" s="7" t="s">
        <v>448</v>
      </c>
      <c r="Z30" s="7" t="s">
        <v>59</v>
      </c>
      <c r="AA30" s="7">
        <v>2012</v>
      </c>
      <c r="AB30" s="7" t="s">
        <v>52</v>
      </c>
      <c r="AC30" s="7" t="s">
        <v>52</v>
      </c>
      <c r="AD30" s="7" t="s">
        <v>449</v>
      </c>
      <c r="AE30" s="7" t="s">
        <v>52</v>
      </c>
      <c r="AF30" s="7" t="s">
        <v>62</v>
      </c>
      <c r="AG30" s="7" t="s">
        <v>52</v>
      </c>
      <c r="AH30" s="7" t="s">
        <v>62</v>
      </c>
      <c r="AI30" s="7" t="s">
        <v>142</v>
      </c>
      <c r="AJ30" s="7" t="s">
        <v>52</v>
      </c>
      <c r="AK30" s="7" t="s">
        <v>142</v>
      </c>
      <c r="AL30" s="7" t="s">
        <v>450</v>
      </c>
      <c r="AM30" s="7" t="s">
        <v>451</v>
      </c>
      <c r="AN30" s="7" t="s">
        <v>452</v>
      </c>
    </row>
    <row r="31" spans="1:40" ht="138.75" x14ac:dyDescent="0.4">
      <c r="A31" s="4">
        <v>30</v>
      </c>
      <c r="B31" s="5" t="s">
        <v>453</v>
      </c>
      <c r="C31" s="4">
        <v>2021</v>
      </c>
      <c r="D31" s="4" t="str">
        <f t="shared" si="0"/>
        <v>Lim, 2021</v>
      </c>
      <c r="E31" s="5" t="s">
        <v>454</v>
      </c>
      <c r="F31" s="6" t="s">
        <v>41</v>
      </c>
      <c r="G31" s="6" t="s">
        <v>455</v>
      </c>
      <c r="H31" s="6" t="s">
        <v>456</v>
      </c>
      <c r="I31" s="5" t="s">
        <v>283</v>
      </c>
      <c r="J31" s="5" t="s">
        <v>225</v>
      </c>
      <c r="K31" s="6" t="s">
        <v>226</v>
      </c>
      <c r="L31" s="5" t="s">
        <v>47</v>
      </c>
      <c r="M31" s="5" t="s">
        <v>457</v>
      </c>
      <c r="N31" s="6" t="s">
        <v>271</v>
      </c>
      <c r="O31" s="7" t="s">
        <v>113</v>
      </c>
      <c r="P31" s="7">
        <v>0.03</v>
      </c>
      <c r="Q31" s="7" t="s">
        <v>455</v>
      </c>
      <c r="R31" s="7" t="s">
        <v>115</v>
      </c>
      <c r="S31" s="7" t="s">
        <v>458</v>
      </c>
      <c r="T31" s="7" t="s">
        <v>45</v>
      </c>
      <c r="U31" s="7" t="s">
        <v>168</v>
      </c>
      <c r="V31" s="7" t="s">
        <v>168</v>
      </c>
      <c r="W31" s="7" t="s">
        <v>459</v>
      </c>
      <c r="X31" s="7" t="s">
        <v>232</v>
      </c>
      <c r="Y31" s="7" t="s">
        <v>460</v>
      </c>
      <c r="Z31" s="7" t="s">
        <v>461</v>
      </c>
      <c r="AA31" s="7">
        <v>2019</v>
      </c>
      <c r="AB31" s="7" t="s">
        <v>462</v>
      </c>
      <c r="AC31" s="7" t="s">
        <v>52</v>
      </c>
      <c r="AD31" s="7" t="s">
        <v>463</v>
      </c>
      <c r="AE31" s="7" t="s">
        <v>52</v>
      </c>
      <c r="AF31" s="7" t="s">
        <v>52</v>
      </c>
      <c r="AG31" s="7" t="s">
        <v>464</v>
      </c>
      <c r="AH31" s="7" t="s">
        <v>465</v>
      </c>
      <c r="AI31" s="7" t="s">
        <v>142</v>
      </c>
      <c r="AJ31" s="7">
        <v>80000</v>
      </c>
      <c r="AK31" s="7" t="s">
        <v>142</v>
      </c>
      <c r="AL31" s="7" t="s">
        <v>263</v>
      </c>
      <c r="AM31" s="7" t="s">
        <v>466</v>
      </c>
      <c r="AN31" s="7"/>
    </row>
    <row r="32" spans="1:40" ht="111" x14ac:dyDescent="0.4">
      <c r="A32" s="4">
        <v>31</v>
      </c>
      <c r="B32" s="5" t="s">
        <v>467</v>
      </c>
      <c r="C32" s="4">
        <v>2000</v>
      </c>
      <c r="D32" s="4" t="str">
        <f t="shared" si="0"/>
        <v>Dasgupta, 2000</v>
      </c>
      <c r="E32" s="5" t="s">
        <v>85</v>
      </c>
      <c r="F32" s="6" t="s">
        <v>115</v>
      </c>
      <c r="G32" s="6" t="s">
        <v>468</v>
      </c>
      <c r="H32" s="6" t="s">
        <v>469</v>
      </c>
      <c r="I32" s="5" t="s">
        <v>269</v>
      </c>
      <c r="J32" s="5" t="s">
        <v>225</v>
      </c>
      <c r="K32" s="6" t="s">
        <v>208</v>
      </c>
      <c r="L32" s="5" t="s">
        <v>47</v>
      </c>
      <c r="M32" s="5" t="s">
        <v>48</v>
      </c>
      <c r="N32" s="6" t="s">
        <v>470</v>
      </c>
      <c r="O32" s="7" t="s">
        <v>243</v>
      </c>
      <c r="P32" s="7">
        <v>0.03</v>
      </c>
      <c r="Q32" s="7" t="s">
        <v>471</v>
      </c>
      <c r="R32" s="7" t="s">
        <v>115</v>
      </c>
      <c r="S32" s="7" t="s">
        <v>472</v>
      </c>
      <c r="T32" s="7" t="s">
        <v>45</v>
      </c>
      <c r="U32" s="7" t="s">
        <v>199</v>
      </c>
      <c r="V32" s="7" t="s">
        <v>473</v>
      </c>
      <c r="W32" s="7" t="s">
        <v>474</v>
      </c>
      <c r="X32" s="7" t="s">
        <v>232</v>
      </c>
      <c r="Y32" s="7" t="s">
        <v>475</v>
      </c>
      <c r="Z32" s="7" t="s">
        <v>99</v>
      </c>
      <c r="AA32" s="7">
        <v>1996</v>
      </c>
      <c r="AB32" s="7" t="s">
        <v>52</v>
      </c>
      <c r="AC32" s="7" t="s">
        <v>52</v>
      </c>
      <c r="AD32" s="7" t="s">
        <v>476</v>
      </c>
      <c r="AE32" s="7" t="s">
        <v>52</v>
      </c>
      <c r="AF32" s="7" t="s">
        <v>477</v>
      </c>
      <c r="AG32" s="7" t="s">
        <v>62</v>
      </c>
      <c r="AH32" s="7" t="s">
        <v>478</v>
      </c>
      <c r="AI32" s="7" t="s">
        <v>142</v>
      </c>
      <c r="AJ32" s="7" t="s">
        <v>52</v>
      </c>
      <c r="AK32" s="7" t="s">
        <v>142</v>
      </c>
      <c r="AL32" s="7" t="s">
        <v>450</v>
      </c>
      <c r="AM32" s="7" t="s">
        <v>479</v>
      </c>
      <c r="AN32" s="7"/>
    </row>
    <row r="33" spans="1:40" ht="97.15" x14ac:dyDescent="0.4">
      <c r="A33" s="4">
        <v>32</v>
      </c>
      <c r="B33" s="5" t="s">
        <v>480</v>
      </c>
      <c r="C33" s="4">
        <v>2000</v>
      </c>
      <c r="D33" s="4" t="str">
        <f t="shared" si="0"/>
        <v>Schwartzman, 2000</v>
      </c>
      <c r="E33" s="5" t="s">
        <v>85</v>
      </c>
      <c r="F33" s="6" t="s">
        <v>115</v>
      </c>
      <c r="G33" s="6" t="s">
        <v>481</v>
      </c>
      <c r="H33" s="6" t="s">
        <v>482</v>
      </c>
      <c r="I33" s="5" t="s">
        <v>283</v>
      </c>
      <c r="J33" s="5" t="s">
        <v>225</v>
      </c>
      <c r="K33" s="6" t="s">
        <v>483</v>
      </c>
      <c r="L33" s="5" t="s">
        <v>47</v>
      </c>
      <c r="M33" s="5" t="s">
        <v>457</v>
      </c>
      <c r="N33" s="6" t="s">
        <v>470</v>
      </c>
      <c r="O33" s="7" t="s">
        <v>243</v>
      </c>
      <c r="P33" s="7">
        <v>0.03</v>
      </c>
      <c r="Q33" s="7" t="s">
        <v>481</v>
      </c>
      <c r="R33" s="7" t="s">
        <v>115</v>
      </c>
      <c r="S33" s="7" t="s">
        <v>484</v>
      </c>
      <c r="T33" s="7" t="s">
        <v>45</v>
      </c>
      <c r="U33" s="7" t="s">
        <v>485</v>
      </c>
      <c r="V33" s="7" t="s">
        <v>486</v>
      </c>
      <c r="W33" s="7" t="s">
        <v>474</v>
      </c>
      <c r="X33" s="7" t="s">
        <v>232</v>
      </c>
      <c r="Y33" s="7" t="s">
        <v>487</v>
      </c>
      <c r="Z33" s="7" t="s">
        <v>99</v>
      </c>
      <c r="AA33" s="7">
        <v>1997</v>
      </c>
      <c r="AB33" s="7" t="s">
        <v>52</v>
      </c>
      <c r="AC33" s="7" t="s">
        <v>52</v>
      </c>
      <c r="AD33" s="7"/>
      <c r="AE33" s="7" t="s">
        <v>52</v>
      </c>
      <c r="AF33" s="7" t="s">
        <v>52</v>
      </c>
      <c r="AG33" s="7" t="s">
        <v>62</v>
      </c>
      <c r="AH33" s="7" t="s">
        <v>488</v>
      </c>
      <c r="AI33" s="7" t="s">
        <v>142</v>
      </c>
      <c r="AJ33" s="7" t="s">
        <v>52</v>
      </c>
      <c r="AK33" s="7" t="s">
        <v>142</v>
      </c>
      <c r="AL33" s="7" t="s">
        <v>263</v>
      </c>
      <c r="AM33" s="7" t="s">
        <v>489</v>
      </c>
      <c r="AN33" s="7" t="s">
        <v>490</v>
      </c>
    </row>
    <row r="34" spans="1:40" ht="69.400000000000006" x14ac:dyDescent="0.4">
      <c r="A34" s="4">
        <v>33</v>
      </c>
      <c r="B34" s="5" t="s">
        <v>491</v>
      </c>
      <c r="C34" s="4">
        <v>2021</v>
      </c>
      <c r="D34" s="4" t="str">
        <f t="shared" si="0"/>
        <v>Marx, 2021</v>
      </c>
      <c r="E34" s="5" t="s">
        <v>492</v>
      </c>
      <c r="F34" s="6" t="s">
        <v>41</v>
      </c>
      <c r="G34" s="6" t="s">
        <v>493</v>
      </c>
      <c r="H34" s="6" t="s">
        <v>494</v>
      </c>
      <c r="I34" s="5" t="s">
        <v>495</v>
      </c>
      <c r="J34" s="5" t="s">
        <v>71</v>
      </c>
      <c r="K34" s="6" t="s">
        <v>496</v>
      </c>
      <c r="L34" s="5" t="s">
        <v>47</v>
      </c>
      <c r="M34" s="5" t="s">
        <v>48</v>
      </c>
      <c r="N34" s="6" t="s">
        <v>164</v>
      </c>
      <c r="O34" s="7" t="s">
        <v>50</v>
      </c>
      <c r="P34" s="7">
        <v>0.03</v>
      </c>
      <c r="Q34" s="7" t="s">
        <v>497</v>
      </c>
      <c r="R34" s="7" t="s">
        <v>115</v>
      </c>
      <c r="S34" s="7" t="s">
        <v>498</v>
      </c>
      <c r="T34" s="7" t="s">
        <v>76</v>
      </c>
      <c r="U34" s="7" t="s">
        <v>168</v>
      </c>
      <c r="V34" s="7" t="s">
        <v>168</v>
      </c>
      <c r="W34" s="7" t="s">
        <v>273</v>
      </c>
      <c r="X34" s="7" t="s">
        <v>232</v>
      </c>
      <c r="Y34" s="7" t="s">
        <v>499</v>
      </c>
      <c r="Z34" s="7" t="s">
        <v>140</v>
      </c>
      <c r="AA34" s="7">
        <v>2020</v>
      </c>
      <c r="AB34" s="7" t="s">
        <v>500</v>
      </c>
      <c r="AC34" s="7" t="s">
        <v>52</v>
      </c>
      <c r="AD34" s="7" t="s">
        <v>501</v>
      </c>
      <c r="AE34" s="7" t="s">
        <v>52</v>
      </c>
      <c r="AF34" s="7" t="s">
        <v>52</v>
      </c>
      <c r="AG34" s="7" t="s">
        <v>502</v>
      </c>
      <c r="AH34" s="7" t="s">
        <v>503</v>
      </c>
      <c r="AI34" s="7" t="s">
        <v>142</v>
      </c>
      <c r="AJ34" s="7">
        <v>81300</v>
      </c>
      <c r="AK34" s="7" t="s">
        <v>142</v>
      </c>
      <c r="AL34" s="7" t="s">
        <v>359</v>
      </c>
      <c r="AM34" s="7" t="s">
        <v>504</v>
      </c>
      <c r="AN34" s="7" t="s">
        <v>505</v>
      </c>
    </row>
    <row r="35" spans="1:40" ht="194.25" x14ac:dyDescent="0.4">
      <c r="A35" s="4">
        <v>34</v>
      </c>
      <c r="B35" s="5" t="s">
        <v>506</v>
      </c>
      <c r="C35" s="4">
        <v>2014</v>
      </c>
      <c r="D35" s="4" t="str">
        <f t="shared" si="0"/>
        <v>Kowada, 2014</v>
      </c>
      <c r="E35" s="5" t="s">
        <v>507</v>
      </c>
      <c r="F35" s="6" t="s">
        <v>41</v>
      </c>
      <c r="G35" s="6" t="s">
        <v>508</v>
      </c>
      <c r="H35" s="6" t="s">
        <v>509</v>
      </c>
      <c r="I35" s="5" t="s">
        <v>283</v>
      </c>
      <c r="J35" s="5" t="s">
        <v>76</v>
      </c>
      <c r="K35" s="6" t="s">
        <v>196</v>
      </c>
      <c r="L35" s="5" t="s">
        <v>47</v>
      </c>
      <c r="M35" s="5" t="s">
        <v>48</v>
      </c>
      <c r="N35" s="6" t="s">
        <v>470</v>
      </c>
      <c r="O35" s="7" t="s">
        <v>510</v>
      </c>
      <c r="P35" s="7">
        <v>0.03</v>
      </c>
      <c r="Q35" s="7" t="s">
        <v>511</v>
      </c>
      <c r="R35" s="7" t="s">
        <v>115</v>
      </c>
      <c r="S35" s="7" t="s">
        <v>512</v>
      </c>
      <c r="T35" s="7" t="s">
        <v>76</v>
      </c>
      <c r="U35" s="7" t="s">
        <v>513</v>
      </c>
      <c r="V35" s="7" t="s">
        <v>514</v>
      </c>
      <c r="W35" s="7" t="s">
        <v>77</v>
      </c>
      <c r="X35" s="7" t="s">
        <v>428</v>
      </c>
      <c r="Y35" s="7" t="s">
        <v>515</v>
      </c>
      <c r="Z35" s="7" t="s">
        <v>59</v>
      </c>
      <c r="AA35" s="7">
        <v>2012</v>
      </c>
      <c r="AB35" s="7" t="s">
        <v>516</v>
      </c>
      <c r="AC35" s="7" t="s">
        <v>52</v>
      </c>
      <c r="AD35" s="7" t="s">
        <v>52</v>
      </c>
      <c r="AE35" s="7" t="s">
        <v>52</v>
      </c>
      <c r="AF35" s="7" t="s">
        <v>52</v>
      </c>
      <c r="AG35" s="7" t="s">
        <v>517</v>
      </c>
      <c r="AH35" s="7" t="s">
        <v>62</v>
      </c>
      <c r="AI35" s="7" t="s">
        <v>142</v>
      </c>
      <c r="AJ35" s="7">
        <v>50000</v>
      </c>
      <c r="AK35" s="7" t="s">
        <v>142</v>
      </c>
      <c r="AL35" s="7" t="s">
        <v>518</v>
      </c>
      <c r="AM35" s="7" t="s">
        <v>519</v>
      </c>
      <c r="AN35" s="7" t="s">
        <v>520</v>
      </c>
    </row>
    <row r="36" spans="1:40" ht="83.25" x14ac:dyDescent="0.4">
      <c r="A36" s="4">
        <v>35</v>
      </c>
      <c r="B36" s="5" t="s">
        <v>521</v>
      </c>
      <c r="C36" s="4">
        <v>2009</v>
      </c>
      <c r="D36" s="4" t="str">
        <f t="shared" si="0"/>
        <v>Finnell, 2009</v>
      </c>
      <c r="E36" s="5" t="s">
        <v>221</v>
      </c>
      <c r="F36" s="6" t="s">
        <v>522</v>
      </c>
      <c r="G36" s="6" t="s">
        <v>523</v>
      </c>
      <c r="H36" s="6" t="s">
        <v>524</v>
      </c>
      <c r="I36" s="5" t="s">
        <v>283</v>
      </c>
      <c r="J36" s="5" t="s">
        <v>76</v>
      </c>
      <c r="K36" s="6" t="s">
        <v>226</v>
      </c>
      <c r="L36" s="5" t="s">
        <v>47</v>
      </c>
      <c r="M36" s="5" t="s">
        <v>525</v>
      </c>
      <c r="N36" s="6" t="s">
        <v>164</v>
      </c>
      <c r="O36" s="7" t="s">
        <v>50</v>
      </c>
      <c r="P36" s="7" t="s">
        <v>52</v>
      </c>
      <c r="Q36" s="7" t="s">
        <v>526</v>
      </c>
      <c r="R36" s="7" t="s">
        <v>527</v>
      </c>
      <c r="S36" s="7" t="s">
        <v>528</v>
      </c>
      <c r="T36" s="7" t="s">
        <v>76</v>
      </c>
      <c r="U36" s="7" t="s">
        <v>199</v>
      </c>
      <c r="V36" s="7" t="s">
        <v>199</v>
      </c>
      <c r="W36" s="7" t="s">
        <v>529</v>
      </c>
      <c r="X36" s="7" t="s">
        <v>530</v>
      </c>
      <c r="Y36" s="7" t="s">
        <v>531</v>
      </c>
      <c r="Z36" s="7" t="s">
        <v>59</v>
      </c>
      <c r="AA36" s="7">
        <v>2007</v>
      </c>
      <c r="AB36" s="7" t="s">
        <v>52</v>
      </c>
      <c r="AC36" s="7" t="s">
        <v>52</v>
      </c>
      <c r="AD36" s="7" t="s">
        <v>532</v>
      </c>
      <c r="AE36" s="7" t="s">
        <v>52</v>
      </c>
      <c r="AF36" s="7" t="s">
        <v>533</v>
      </c>
      <c r="AG36" s="7" t="s">
        <v>62</v>
      </c>
      <c r="AH36" s="7" t="s">
        <v>534</v>
      </c>
      <c r="AI36" s="7" t="s">
        <v>142</v>
      </c>
      <c r="AJ36" s="7" t="s">
        <v>52</v>
      </c>
      <c r="AK36" s="7" t="s">
        <v>142</v>
      </c>
      <c r="AL36" s="7" t="s">
        <v>535</v>
      </c>
      <c r="AM36" s="7" t="s">
        <v>536</v>
      </c>
      <c r="AN36" s="7" t="s">
        <v>537</v>
      </c>
    </row>
    <row r="37" spans="1:40" ht="83.25" x14ac:dyDescent="0.4">
      <c r="A37" s="4">
        <v>36</v>
      </c>
      <c r="B37" s="5" t="s">
        <v>538</v>
      </c>
      <c r="C37" s="4">
        <v>2017</v>
      </c>
      <c r="D37" s="4" t="str">
        <f t="shared" si="0"/>
        <v>Tasillo, 2017</v>
      </c>
      <c r="E37" s="5" t="s">
        <v>221</v>
      </c>
      <c r="F37" s="6" t="s">
        <v>115</v>
      </c>
      <c r="G37" s="6" t="s">
        <v>539</v>
      </c>
      <c r="H37" s="6" t="s">
        <v>540</v>
      </c>
      <c r="I37" s="5" t="s">
        <v>283</v>
      </c>
      <c r="J37" s="5" t="s">
        <v>76</v>
      </c>
      <c r="K37" s="6" t="s">
        <v>196</v>
      </c>
      <c r="L37" s="5" t="s">
        <v>47</v>
      </c>
      <c r="M37" s="5" t="s">
        <v>48</v>
      </c>
      <c r="N37" s="6" t="s">
        <v>541</v>
      </c>
      <c r="O37" s="7" t="s">
        <v>50</v>
      </c>
      <c r="P37" s="7">
        <v>0.03</v>
      </c>
      <c r="Q37" s="7" t="s">
        <v>539</v>
      </c>
      <c r="R37" s="7" t="s">
        <v>115</v>
      </c>
      <c r="S37" s="7" t="s">
        <v>542</v>
      </c>
      <c r="T37" s="7" t="s">
        <v>76</v>
      </c>
      <c r="U37" s="7" t="s">
        <v>137</v>
      </c>
      <c r="V37" s="7" t="s">
        <v>137</v>
      </c>
      <c r="W37" s="7" t="s">
        <v>247</v>
      </c>
      <c r="X37" s="7" t="s">
        <v>543</v>
      </c>
      <c r="Y37" s="7" t="s">
        <v>544</v>
      </c>
      <c r="Z37" s="7" t="s">
        <v>59</v>
      </c>
      <c r="AA37" s="7">
        <v>2015</v>
      </c>
      <c r="AB37" s="7" t="s">
        <v>545</v>
      </c>
      <c r="AC37" s="7" t="s">
        <v>52</v>
      </c>
      <c r="AD37" s="7" t="s">
        <v>52</v>
      </c>
      <c r="AE37" s="7" t="s">
        <v>52</v>
      </c>
      <c r="AF37" s="7" t="s">
        <v>52</v>
      </c>
      <c r="AG37" s="7" t="s">
        <v>546</v>
      </c>
      <c r="AH37" s="7" t="s">
        <v>62</v>
      </c>
      <c r="AI37" s="7" t="s">
        <v>142</v>
      </c>
      <c r="AJ37" s="7">
        <v>100000</v>
      </c>
      <c r="AK37" s="7" t="s">
        <v>142</v>
      </c>
      <c r="AL37" s="7" t="s">
        <v>518</v>
      </c>
      <c r="AM37" s="7" t="s">
        <v>547</v>
      </c>
      <c r="AN37" s="7" t="s">
        <v>548</v>
      </c>
    </row>
    <row r="38" spans="1:40" ht="409.5" x14ac:dyDescent="0.4">
      <c r="A38" s="4">
        <v>37</v>
      </c>
      <c r="B38" s="5" t="s">
        <v>549</v>
      </c>
      <c r="C38" s="4">
        <v>2013</v>
      </c>
      <c r="D38" s="4" t="str">
        <f t="shared" si="0"/>
        <v>Sadatsafavi, 2013</v>
      </c>
      <c r="E38" s="5" t="s">
        <v>85</v>
      </c>
      <c r="F38" s="6" t="s">
        <v>115</v>
      </c>
      <c r="G38" s="6" t="s">
        <v>550</v>
      </c>
      <c r="H38" s="6" t="s">
        <v>551</v>
      </c>
      <c r="I38" s="5" t="s">
        <v>283</v>
      </c>
      <c r="J38" s="5" t="s">
        <v>76</v>
      </c>
      <c r="K38" s="6" t="s">
        <v>208</v>
      </c>
      <c r="L38" s="5" t="s">
        <v>552</v>
      </c>
      <c r="M38" s="5" t="s">
        <v>48</v>
      </c>
      <c r="N38" s="6" t="s">
        <v>553</v>
      </c>
      <c r="O38" s="7" t="s">
        <v>379</v>
      </c>
      <c r="P38" s="7">
        <v>0.03</v>
      </c>
      <c r="Q38" s="7" t="s">
        <v>554</v>
      </c>
      <c r="R38" s="7" t="s">
        <v>115</v>
      </c>
      <c r="S38" s="7" t="s">
        <v>555</v>
      </c>
      <c r="T38" s="7" t="s">
        <v>76</v>
      </c>
      <c r="U38" s="7" t="s">
        <v>199</v>
      </c>
      <c r="V38" s="7" t="s">
        <v>52</v>
      </c>
      <c r="W38" s="7" t="s">
        <v>214</v>
      </c>
      <c r="X38" s="7" t="s">
        <v>556</v>
      </c>
      <c r="Y38" s="7" t="s">
        <v>52</v>
      </c>
      <c r="Z38" s="7" t="s">
        <v>52</v>
      </c>
      <c r="AA38" s="7" t="s">
        <v>52</v>
      </c>
      <c r="AB38" s="7" t="s">
        <v>557</v>
      </c>
      <c r="AC38" s="7" t="s">
        <v>52</v>
      </c>
      <c r="AD38" s="7" t="s">
        <v>558</v>
      </c>
      <c r="AE38" s="7" t="s">
        <v>52</v>
      </c>
      <c r="AF38" s="7" t="s">
        <v>52</v>
      </c>
      <c r="AG38" s="7" t="s">
        <v>62</v>
      </c>
      <c r="AH38" s="7" t="s">
        <v>62</v>
      </c>
      <c r="AI38" s="7" t="s">
        <v>142</v>
      </c>
      <c r="AJ38" s="7" t="s">
        <v>52</v>
      </c>
      <c r="AK38" s="7" t="s">
        <v>142</v>
      </c>
      <c r="AL38" s="7" t="s">
        <v>104</v>
      </c>
      <c r="AM38" s="7" t="s">
        <v>559</v>
      </c>
      <c r="AN38" s="7" t="s">
        <v>560</v>
      </c>
    </row>
    <row r="39" spans="1:40" ht="235.9" x14ac:dyDescent="0.4">
      <c r="A39" s="4">
        <v>38</v>
      </c>
      <c r="B39" s="5" t="s">
        <v>561</v>
      </c>
      <c r="C39" s="4">
        <v>2013</v>
      </c>
      <c r="D39" s="4" t="str">
        <f t="shared" si="0"/>
        <v>Pareek, 2013</v>
      </c>
      <c r="E39" s="5" t="s">
        <v>160</v>
      </c>
      <c r="F39" s="6" t="s">
        <v>115</v>
      </c>
      <c r="G39" s="6" t="s">
        <v>562</v>
      </c>
      <c r="H39" s="6" t="s">
        <v>563</v>
      </c>
      <c r="I39" s="5" t="s">
        <v>495</v>
      </c>
      <c r="J39" s="5" t="s">
        <v>71</v>
      </c>
      <c r="K39" s="6" t="s">
        <v>196</v>
      </c>
      <c r="L39" s="5" t="s">
        <v>47</v>
      </c>
      <c r="M39" s="5" t="s">
        <v>564</v>
      </c>
      <c r="N39" s="6" t="s">
        <v>335</v>
      </c>
      <c r="O39" s="7" t="s">
        <v>243</v>
      </c>
      <c r="P39" s="7">
        <v>3.5000000000000003E-2</v>
      </c>
      <c r="Q39" s="7" t="s">
        <v>565</v>
      </c>
      <c r="R39" s="7" t="s">
        <v>115</v>
      </c>
      <c r="S39" s="7" t="s">
        <v>566</v>
      </c>
      <c r="T39" s="7" t="s">
        <v>76</v>
      </c>
      <c r="U39" s="7" t="s">
        <v>567</v>
      </c>
      <c r="V39" s="7" t="s">
        <v>52</v>
      </c>
      <c r="W39" s="7" t="s">
        <v>247</v>
      </c>
      <c r="X39" s="7" t="s">
        <v>232</v>
      </c>
      <c r="Y39" s="7"/>
      <c r="Z39" s="7" t="s">
        <v>173</v>
      </c>
      <c r="AA39" s="7">
        <v>2010</v>
      </c>
      <c r="AB39" s="7"/>
      <c r="AC39" s="7" t="s">
        <v>52</v>
      </c>
      <c r="AD39" s="7" t="s">
        <v>62</v>
      </c>
      <c r="AE39" s="7" t="s">
        <v>52</v>
      </c>
      <c r="AF39" s="7" t="s">
        <v>568</v>
      </c>
      <c r="AG39" s="7" t="s">
        <v>62</v>
      </c>
      <c r="AH39" s="7" t="s">
        <v>569</v>
      </c>
      <c r="AI39" s="7" t="s">
        <v>142</v>
      </c>
      <c r="AJ39" s="7" t="s">
        <v>52</v>
      </c>
      <c r="AK39" s="7" t="s">
        <v>142</v>
      </c>
      <c r="AL39" s="7" t="s">
        <v>263</v>
      </c>
      <c r="AM39" s="7" t="s">
        <v>570</v>
      </c>
      <c r="AN39" s="7" t="s">
        <v>571</v>
      </c>
    </row>
    <row r="40" spans="1:40" ht="83.25" x14ac:dyDescent="0.4">
      <c r="A40" s="4">
        <v>39</v>
      </c>
      <c r="B40" s="5" t="s">
        <v>572</v>
      </c>
      <c r="C40" s="4">
        <v>2002</v>
      </c>
      <c r="D40" s="4" t="str">
        <f t="shared" si="0"/>
        <v>Khan, 2002</v>
      </c>
      <c r="E40" s="5" t="s">
        <v>296</v>
      </c>
      <c r="F40" s="6" t="s">
        <v>115</v>
      </c>
      <c r="G40" s="6" t="s">
        <v>573</v>
      </c>
      <c r="H40" s="6" t="s">
        <v>574</v>
      </c>
      <c r="I40" s="5" t="s">
        <v>283</v>
      </c>
      <c r="J40" s="5" t="s">
        <v>71</v>
      </c>
      <c r="K40" s="6" t="s">
        <v>208</v>
      </c>
      <c r="L40" s="5" t="s">
        <v>325</v>
      </c>
      <c r="M40" s="5" t="s">
        <v>525</v>
      </c>
      <c r="N40" s="6" t="s">
        <v>164</v>
      </c>
      <c r="O40" s="7" t="s">
        <v>50</v>
      </c>
      <c r="P40" s="7">
        <v>0.03</v>
      </c>
      <c r="Q40" s="7" t="s">
        <v>575</v>
      </c>
      <c r="R40" s="7" t="s">
        <v>115</v>
      </c>
      <c r="S40" s="7" t="s">
        <v>576</v>
      </c>
      <c r="T40" s="7" t="s">
        <v>76</v>
      </c>
      <c r="U40" s="7" t="s">
        <v>199</v>
      </c>
      <c r="V40" s="7" t="s">
        <v>199</v>
      </c>
      <c r="W40" s="7" t="s">
        <v>577</v>
      </c>
      <c r="X40" s="7" t="s">
        <v>578</v>
      </c>
      <c r="Y40" s="7" t="s">
        <v>579</v>
      </c>
      <c r="Z40" s="7" t="s">
        <v>59</v>
      </c>
      <c r="AA40" s="7">
        <v>2000</v>
      </c>
      <c r="AB40" s="7" t="s">
        <v>580</v>
      </c>
      <c r="AC40" s="7" t="s">
        <v>52</v>
      </c>
      <c r="AD40" s="7" t="s">
        <v>581</v>
      </c>
      <c r="AE40" s="7" t="s">
        <v>52</v>
      </c>
      <c r="AF40" s="7" t="s">
        <v>582</v>
      </c>
      <c r="AG40" s="7" t="s">
        <v>583</v>
      </c>
      <c r="AH40" s="7" t="s">
        <v>583</v>
      </c>
      <c r="AI40" s="7" t="s">
        <v>142</v>
      </c>
      <c r="AJ40" s="7">
        <v>10000</v>
      </c>
      <c r="AK40" s="7" t="s">
        <v>142</v>
      </c>
      <c r="AL40" s="7" t="s">
        <v>263</v>
      </c>
      <c r="AM40" s="7" t="s">
        <v>584</v>
      </c>
      <c r="AN40" s="7" t="s">
        <v>585</v>
      </c>
    </row>
    <row r="41" spans="1:40" ht="83.25" x14ac:dyDescent="0.4">
      <c r="A41" s="4">
        <v>40</v>
      </c>
      <c r="B41" s="5" t="s">
        <v>586</v>
      </c>
      <c r="C41" s="4">
        <v>2008</v>
      </c>
      <c r="D41" s="4" t="str">
        <f t="shared" si="0"/>
        <v>Mor, 2008</v>
      </c>
      <c r="E41" s="5" t="s">
        <v>587</v>
      </c>
      <c r="F41" s="6" t="s">
        <v>588</v>
      </c>
      <c r="G41" s="6" t="s">
        <v>589</v>
      </c>
      <c r="H41" s="6" t="s">
        <v>590</v>
      </c>
      <c r="I41" s="5" t="s">
        <v>269</v>
      </c>
      <c r="J41" s="5" t="s">
        <v>591</v>
      </c>
      <c r="K41" s="6" t="s">
        <v>226</v>
      </c>
      <c r="L41" s="5" t="s">
        <v>325</v>
      </c>
      <c r="M41" s="5" t="s">
        <v>182</v>
      </c>
      <c r="N41" s="6" t="s">
        <v>592</v>
      </c>
      <c r="O41" s="7" t="s">
        <v>210</v>
      </c>
      <c r="P41" s="7" t="s">
        <v>52</v>
      </c>
      <c r="Q41" s="7" t="s">
        <v>589</v>
      </c>
      <c r="R41" s="7" t="s">
        <v>593</v>
      </c>
      <c r="S41" s="7" t="s">
        <v>594</v>
      </c>
      <c r="T41" s="7" t="s">
        <v>595</v>
      </c>
      <c r="U41" s="7" t="s">
        <v>199</v>
      </c>
      <c r="V41" s="7" t="s">
        <v>596</v>
      </c>
      <c r="W41" s="7" t="s">
        <v>597</v>
      </c>
      <c r="X41" s="7" t="s">
        <v>598</v>
      </c>
      <c r="Y41" s="7" t="s">
        <v>599</v>
      </c>
      <c r="Z41" s="7" t="s">
        <v>59</v>
      </c>
      <c r="AA41" s="7">
        <v>2005</v>
      </c>
      <c r="AB41" s="7" t="s">
        <v>52</v>
      </c>
      <c r="AC41" s="7" t="s">
        <v>52</v>
      </c>
      <c r="AD41" s="7" t="s">
        <v>600</v>
      </c>
      <c r="AE41" s="7" t="s">
        <v>52</v>
      </c>
      <c r="AF41" s="7" t="s">
        <v>52</v>
      </c>
      <c r="AG41" s="7" t="s">
        <v>52</v>
      </c>
      <c r="AH41" s="7" t="s">
        <v>62</v>
      </c>
      <c r="AI41" s="7" t="s">
        <v>142</v>
      </c>
      <c r="AJ41" s="7" t="s">
        <v>52</v>
      </c>
      <c r="AK41" s="7" t="s">
        <v>142</v>
      </c>
      <c r="AL41" s="7" t="s">
        <v>263</v>
      </c>
      <c r="AM41" s="7" t="s">
        <v>601</v>
      </c>
      <c r="AN41" s="7"/>
    </row>
    <row r="42" spans="1:40" ht="83.25" x14ac:dyDescent="0.4">
      <c r="A42" s="4">
        <v>41</v>
      </c>
      <c r="B42" s="5" t="s">
        <v>602</v>
      </c>
      <c r="C42" s="4">
        <v>2011</v>
      </c>
      <c r="D42" s="4" t="str">
        <f t="shared" si="0"/>
        <v>Pareek, 2011</v>
      </c>
      <c r="E42" s="5" t="s">
        <v>160</v>
      </c>
      <c r="F42" s="6" t="s">
        <v>115</v>
      </c>
      <c r="G42" s="6" t="s">
        <v>603</v>
      </c>
      <c r="H42" s="6" t="s">
        <v>604</v>
      </c>
      <c r="I42" s="5" t="s">
        <v>283</v>
      </c>
      <c r="J42" s="5" t="s">
        <v>71</v>
      </c>
      <c r="K42" s="6" t="s">
        <v>208</v>
      </c>
      <c r="L42" s="5" t="s">
        <v>47</v>
      </c>
      <c r="M42" s="5" t="s">
        <v>134</v>
      </c>
      <c r="N42" s="6" t="s">
        <v>335</v>
      </c>
      <c r="O42" s="7" t="s">
        <v>605</v>
      </c>
      <c r="P42" s="7" t="s">
        <v>52</v>
      </c>
      <c r="Q42" s="7" t="s">
        <v>606</v>
      </c>
      <c r="R42" s="7" t="s">
        <v>115</v>
      </c>
      <c r="S42" s="7" t="s">
        <v>607</v>
      </c>
      <c r="T42" s="7" t="s">
        <v>76</v>
      </c>
      <c r="U42" s="7" t="s">
        <v>168</v>
      </c>
      <c r="V42" s="7" t="s">
        <v>168</v>
      </c>
      <c r="W42" s="7" t="s">
        <v>608</v>
      </c>
      <c r="X42" s="7" t="s">
        <v>232</v>
      </c>
      <c r="Y42" s="7" t="s">
        <v>609</v>
      </c>
      <c r="Z42" s="7" t="s">
        <v>173</v>
      </c>
      <c r="AA42" s="7">
        <v>2010</v>
      </c>
      <c r="AB42" s="7" t="s">
        <v>52</v>
      </c>
      <c r="AC42" s="7" t="s">
        <v>52</v>
      </c>
      <c r="AD42" s="7" t="s">
        <v>62</v>
      </c>
      <c r="AE42" s="7" t="s">
        <v>52</v>
      </c>
      <c r="AF42" s="7" t="s">
        <v>52</v>
      </c>
      <c r="AG42" s="7" t="s">
        <v>62</v>
      </c>
      <c r="AH42" s="7" t="s">
        <v>610</v>
      </c>
      <c r="AI42" s="7" t="s">
        <v>142</v>
      </c>
      <c r="AJ42" s="7" t="s">
        <v>52</v>
      </c>
      <c r="AK42" s="7" t="s">
        <v>142</v>
      </c>
      <c r="AL42" s="7" t="s">
        <v>263</v>
      </c>
      <c r="AM42" s="7" t="s">
        <v>611</v>
      </c>
      <c r="AN42" s="7" t="s">
        <v>612</v>
      </c>
    </row>
    <row r="43" spans="1:40" ht="83.25" x14ac:dyDescent="0.4">
      <c r="A43" s="4">
        <v>42</v>
      </c>
      <c r="B43" s="5" t="s">
        <v>613</v>
      </c>
      <c r="C43" s="4">
        <v>2006</v>
      </c>
      <c r="D43" s="4" t="str">
        <f t="shared" si="0"/>
        <v>Brassard, 2006</v>
      </c>
      <c r="E43" s="5" t="s">
        <v>85</v>
      </c>
      <c r="F43" s="6" t="s">
        <v>115</v>
      </c>
      <c r="G43" s="6" t="s">
        <v>614</v>
      </c>
      <c r="H43" s="6" t="s">
        <v>615</v>
      </c>
      <c r="I43" s="5" t="s">
        <v>283</v>
      </c>
      <c r="J43" s="5" t="s">
        <v>225</v>
      </c>
      <c r="K43" s="6" t="s">
        <v>344</v>
      </c>
      <c r="L43" s="5" t="s">
        <v>442</v>
      </c>
      <c r="M43" s="5" t="s">
        <v>182</v>
      </c>
      <c r="N43" s="5" t="s">
        <v>52</v>
      </c>
      <c r="O43" s="7" t="s">
        <v>616</v>
      </c>
      <c r="P43" s="7">
        <v>0.03</v>
      </c>
      <c r="Q43" s="7" t="s">
        <v>614</v>
      </c>
      <c r="R43" s="7" t="s">
        <v>115</v>
      </c>
      <c r="S43" s="7" t="s">
        <v>617</v>
      </c>
      <c r="T43" s="7" t="s">
        <v>45</v>
      </c>
      <c r="U43" s="7" t="s">
        <v>199</v>
      </c>
      <c r="V43" s="7" t="s">
        <v>55</v>
      </c>
      <c r="W43" s="7" t="s">
        <v>214</v>
      </c>
      <c r="X43" s="7" t="s">
        <v>618</v>
      </c>
      <c r="Y43" s="7">
        <v>193461</v>
      </c>
      <c r="Z43" s="7" t="s">
        <v>99</v>
      </c>
      <c r="AA43" s="7">
        <v>2003</v>
      </c>
      <c r="AB43" s="7" t="s">
        <v>52</v>
      </c>
      <c r="AC43" s="7" t="s">
        <v>52</v>
      </c>
      <c r="AD43" s="7" t="s">
        <v>619</v>
      </c>
      <c r="AE43" s="7" t="s">
        <v>52</v>
      </c>
      <c r="AF43" s="7" t="s">
        <v>52</v>
      </c>
      <c r="AG43" s="7" t="s">
        <v>62</v>
      </c>
      <c r="AH43" s="7" t="s">
        <v>620</v>
      </c>
      <c r="AI43" s="7" t="s">
        <v>142</v>
      </c>
      <c r="AJ43" s="7" t="s">
        <v>52</v>
      </c>
      <c r="AK43" s="7" t="s">
        <v>142</v>
      </c>
      <c r="AL43" s="7" t="s">
        <v>421</v>
      </c>
      <c r="AM43" s="7" t="s">
        <v>621</v>
      </c>
      <c r="AN43" s="7" t="s">
        <v>175</v>
      </c>
    </row>
    <row r="44" spans="1:40" ht="66.5" customHeight="1" x14ac:dyDescent="0.4">
      <c r="A44" s="4">
        <v>43</v>
      </c>
      <c r="B44" s="5" t="s">
        <v>622</v>
      </c>
      <c r="C44" s="4">
        <v>2002</v>
      </c>
      <c r="D44" s="4" t="str">
        <f t="shared" si="0"/>
        <v>Bothamley, 2002</v>
      </c>
      <c r="E44" s="5" t="s">
        <v>160</v>
      </c>
      <c r="F44" s="6" t="s">
        <v>115</v>
      </c>
      <c r="G44" s="6" t="s">
        <v>623</v>
      </c>
      <c r="H44" s="6" t="s">
        <v>624</v>
      </c>
      <c r="I44" s="5" t="s">
        <v>625</v>
      </c>
      <c r="J44" s="5" t="s">
        <v>225</v>
      </c>
      <c r="K44" s="6" t="s">
        <v>344</v>
      </c>
      <c r="L44" s="5" t="s">
        <v>47</v>
      </c>
      <c r="M44" s="5" t="s">
        <v>564</v>
      </c>
      <c r="N44" s="5" t="s">
        <v>52</v>
      </c>
      <c r="O44" s="7" t="s">
        <v>52</v>
      </c>
      <c r="P44" s="7" t="s">
        <v>52</v>
      </c>
      <c r="Q44" s="7" t="s">
        <v>623</v>
      </c>
      <c r="R44" s="7" t="s">
        <v>115</v>
      </c>
      <c r="S44" s="7" t="s">
        <v>626</v>
      </c>
      <c r="T44" s="7" t="s">
        <v>45</v>
      </c>
      <c r="U44" s="7" t="s">
        <v>627</v>
      </c>
      <c r="V44" s="7" t="s">
        <v>55</v>
      </c>
      <c r="W44" s="7" t="s">
        <v>628</v>
      </c>
      <c r="X44" s="7" t="s">
        <v>629</v>
      </c>
      <c r="Y44" s="7" t="s">
        <v>630</v>
      </c>
      <c r="Z44" s="7" t="s">
        <v>173</v>
      </c>
      <c r="AA44" s="7">
        <v>2001</v>
      </c>
      <c r="AB44" s="7" t="s">
        <v>52</v>
      </c>
      <c r="AC44" s="7" t="s">
        <v>52</v>
      </c>
      <c r="AD44" s="7" t="s">
        <v>631</v>
      </c>
      <c r="AE44" s="7" t="s">
        <v>52</v>
      </c>
      <c r="AF44" s="7" t="s">
        <v>52</v>
      </c>
      <c r="AG44" s="7" t="s">
        <v>52</v>
      </c>
      <c r="AH44" s="7" t="s">
        <v>62</v>
      </c>
      <c r="AI44" s="7" t="s">
        <v>142</v>
      </c>
      <c r="AJ44" s="7" t="s">
        <v>52</v>
      </c>
      <c r="AK44" s="7" t="s">
        <v>142</v>
      </c>
      <c r="AL44" s="7" t="s">
        <v>421</v>
      </c>
      <c r="AM44" s="7" t="s">
        <v>632</v>
      </c>
      <c r="AN44" s="7" t="s">
        <v>633</v>
      </c>
    </row>
    <row r="45" spans="1:40" ht="69.400000000000006" x14ac:dyDescent="0.4">
      <c r="A45" s="4">
        <v>44</v>
      </c>
      <c r="B45" s="5" t="s">
        <v>634</v>
      </c>
      <c r="C45" s="4">
        <v>2010</v>
      </c>
      <c r="D45" s="4" t="str">
        <f t="shared" si="0"/>
        <v>Hardy, 2010</v>
      </c>
      <c r="E45" s="5" t="s">
        <v>160</v>
      </c>
      <c r="F45" s="6" t="s">
        <v>635</v>
      </c>
      <c r="G45" s="6" t="s">
        <v>636</v>
      </c>
      <c r="H45" s="6" t="s">
        <v>637</v>
      </c>
      <c r="I45" s="5" t="s">
        <v>283</v>
      </c>
      <c r="J45" s="5" t="s">
        <v>76</v>
      </c>
      <c r="K45" s="6" t="s">
        <v>196</v>
      </c>
      <c r="L45" s="5" t="s">
        <v>325</v>
      </c>
      <c r="M45" s="5" t="s">
        <v>48</v>
      </c>
      <c r="N45" s="5" t="s">
        <v>52</v>
      </c>
      <c r="O45" s="7" t="s">
        <v>52</v>
      </c>
      <c r="P45" s="7" t="s">
        <v>52</v>
      </c>
      <c r="Q45" s="7" t="s">
        <v>636</v>
      </c>
      <c r="R45" s="7" t="s">
        <v>115</v>
      </c>
      <c r="S45" s="7" t="s">
        <v>638</v>
      </c>
      <c r="T45" s="7" t="s">
        <v>76</v>
      </c>
      <c r="U45" s="7" t="s">
        <v>639</v>
      </c>
      <c r="V45" s="7" t="s">
        <v>639</v>
      </c>
      <c r="W45" s="7" t="s">
        <v>52</v>
      </c>
      <c r="X45" s="7" t="s">
        <v>640</v>
      </c>
      <c r="Y45" s="7" t="s">
        <v>641</v>
      </c>
      <c r="Z45" s="7" t="s">
        <v>173</v>
      </c>
      <c r="AA45" s="7">
        <v>2007</v>
      </c>
      <c r="AB45" s="7" t="s">
        <v>52</v>
      </c>
      <c r="AC45" s="7" t="s">
        <v>52</v>
      </c>
      <c r="AD45" s="7" t="s">
        <v>52</v>
      </c>
      <c r="AE45" s="7" t="s">
        <v>52</v>
      </c>
      <c r="AF45" s="7" t="s">
        <v>52</v>
      </c>
      <c r="AG45" s="7" t="s">
        <v>52</v>
      </c>
      <c r="AH45" s="7" t="s">
        <v>62</v>
      </c>
      <c r="AI45" s="7" t="s">
        <v>142</v>
      </c>
      <c r="AJ45" s="7" t="s">
        <v>52</v>
      </c>
      <c r="AK45" s="7" t="s">
        <v>142</v>
      </c>
      <c r="AL45" s="7" t="s">
        <v>421</v>
      </c>
      <c r="AM45" s="7" t="s">
        <v>642</v>
      </c>
      <c r="AN45" s="7" t="s">
        <v>643</v>
      </c>
    </row>
    <row r="46" spans="1:40" ht="55.5" x14ac:dyDescent="0.4">
      <c r="A46" s="4">
        <v>45</v>
      </c>
      <c r="B46" s="5" t="s">
        <v>644</v>
      </c>
      <c r="C46" s="4">
        <v>2014</v>
      </c>
      <c r="D46" s="4" t="str">
        <f t="shared" si="0"/>
        <v>Iqbal, 2014</v>
      </c>
      <c r="E46" s="5" t="s">
        <v>221</v>
      </c>
      <c r="F46" s="6" t="s">
        <v>115</v>
      </c>
      <c r="G46" s="6" t="s">
        <v>645</v>
      </c>
      <c r="H46" s="6" t="s">
        <v>646</v>
      </c>
      <c r="I46" s="5" t="s">
        <v>283</v>
      </c>
      <c r="J46" s="5" t="s">
        <v>76</v>
      </c>
      <c r="K46" s="6" t="s">
        <v>196</v>
      </c>
      <c r="L46" s="5" t="s">
        <v>47</v>
      </c>
      <c r="M46" s="5" t="s">
        <v>48</v>
      </c>
      <c r="N46" s="5" t="s">
        <v>52</v>
      </c>
      <c r="O46" s="7" t="s">
        <v>52</v>
      </c>
      <c r="P46" s="7" t="s">
        <v>52</v>
      </c>
      <c r="Q46" s="7" t="s">
        <v>647</v>
      </c>
      <c r="R46" s="7" t="s">
        <v>115</v>
      </c>
      <c r="S46" s="7" t="s">
        <v>648</v>
      </c>
      <c r="T46" s="7" t="s">
        <v>76</v>
      </c>
      <c r="U46" s="7" t="s">
        <v>649</v>
      </c>
      <c r="V46" s="7" t="s">
        <v>650</v>
      </c>
      <c r="W46" s="7" t="s">
        <v>651</v>
      </c>
      <c r="X46" s="7" t="s">
        <v>428</v>
      </c>
      <c r="Y46" s="7" t="s">
        <v>652</v>
      </c>
      <c r="Z46" s="7" t="s">
        <v>59</v>
      </c>
      <c r="AA46" s="7">
        <v>2007</v>
      </c>
      <c r="AB46" s="7" t="s">
        <v>52</v>
      </c>
      <c r="AC46" s="7" t="s">
        <v>52</v>
      </c>
      <c r="AD46" s="7" t="s">
        <v>52</v>
      </c>
      <c r="AE46" s="7" t="s">
        <v>52</v>
      </c>
      <c r="AF46" s="7" t="s">
        <v>52</v>
      </c>
      <c r="AG46" s="7" t="s">
        <v>62</v>
      </c>
      <c r="AH46" s="7" t="s">
        <v>653</v>
      </c>
      <c r="AI46" s="7" t="s">
        <v>142</v>
      </c>
      <c r="AJ46" s="7" t="s">
        <v>52</v>
      </c>
      <c r="AK46" s="7" t="s">
        <v>142</v>
      </c>
      <c r="AL46" s="7" t="s">
        <v>263</v>
      </c>
      <c r="AM46" s="7" t="s">
        <v>654</v>
      </c>
      <c r="AN46" s="7"/>
    </row>
    <row r="47" spans="1:40" ht="249.75" x14ac:dyDescent="0.4">
      <c r="A47" s="4">
        <v>46</v>
      </c>
      <c r="B47" s="5" t="s">
        <v>480</v>
      </c>
      <c r="C47" s="4">
        <v>2005</v>
      </c>
      <c r="D47" s="4" t="str">
        <f t="shared" si="0"/>
        <v>Schwartzman, 2005</v>
      </c>
      <c r="E47" s="5" t="s">
        <v>221</v>
      </c>
      <c r="F47" s="6" t="s">
        <v>655</v>
      </c>
      <c r="G47" s="6" t="s">
        <v>656</v>
      </c>
      <c r="H47" s="6" t="s">
        <v>657</v>
      </c>
      <c r="I47" s="5" t="s">
        <v>625</v>
      </c>
      <c r="J47" s="5" t="s">
        <v>45</v>
      </c>
      <c r="K47" s="6" t="s">
        <v>658</v>
      </c>
      <c r="L47" s="5" t="s">
        <v>47</v>
      </c>
      <c r="M47" s="5" t="s">
        <v>525</v>
      </c>
      <c r="N47" s="6" t="s">
        <v>541</v>
      </c>
      <c r="O47" s="7" t="s">
        <v>243</v>
      </c>
      <c r="P47" s="7">
        <v>0.03</v>
      </c>
      <c r="Q47" s="7" t="s">
        <v>656</v>
      </c>
      <c r="R47" s="7" t="s">
        <v>659</v>
      </c>
      <c r="S47" s="7" t="s">
        <v>660</v>
      </c>
      <c r="T47" s="7" t="s">
        <v>45</v>
      </c>
      <c r="U47" s="7" t="s">
        <v>446</v>
      </c>
      <c r="V47" s="7" t="s">
        <v>446</v>
      </c>
      <c r="W47" s="7" t="s">
        <v>661</v>
      </c>
      <c r="X47" s="7" t="s">
        <v>57</v>
      </c>
      <c r="Y47" s="7" t="s">
        <v>662</v>
      </c>
      <c r="Z47" s="7" t="s">
        <v>59</v>
      </c>
      <c r="AA47" s="7">
        <v>2003</v>
      </c>
      <c r="AB47" s="7" t="s">
        <v>52</v>
      </c>
      <c r="AC47" s="7" t="s">
        <v>52</v>
      </c>
      <c r="AD47" s="7" t="s">
        <v>663</v>
      </c>
      <c r="AE47" s="7" t="s">
        <v>664</v>
      </c>
      <c r="AF47" s="7" t="s">
        <v>52</v>
      </c>
      <c r="AG47" s="7" t="s">
        <v>52</v>
      </c>
      <c r="AH47" s="7" t="s">
        <v>62</v>
      </c>
      <c r="AI47" s="7" t="s">
        <v>142</v>
      </c>
      <c r="AJ47" s="7" t="s">
        <v>52</v>
      </c>
      <c r="AK47" s="7" t="s">
        <v>142</v>
      </c>
      <c r="AL47" s="7" t="s">
        <v>450</v>
      </c>
      <c r="AM47" s="7" t="s">
        <v>665</v>
      </c>
      <c r="AN47" s="7" t="s">
        <v>666</v>
      </c>
    </row>
    <row r="48" spans="1:40" ht="111" x14ac:dyDescent="0.4">
      <c r="A48" s="4">
        <v>47</v>
      </c>
      <c r="B48" s="5" t="s">
        <v>667</v>
      </c>
      <c r="C48" s="4">
        <v>2000</v>
      </c>
      <c r="D48" s="4" t="str">
        <f t="shared" si="0"/>
        <v>MacIntyre, 2000</v>
      </c>
      <c r="E48" s="5" t="s">
        <v>266</v>
      </c>
      <c r="F48" s="6" t="s">
        <v>668</v>
      </c>
      <c r="G48" s="6" t="s">
        <v>669</v>
      </c>
      <c r="H48" s="6" t="s">
        <v>670</v>
      </c>
      <c r="I48" s="5" t="s">
        <v>283</v>
      </c>
      <c r="J48" s="5" t="s">
        <v>76</v>
      </c>
      <c r="K48" s="6" t="s">
        <v>344</v>
      </c>
      <c r="L48" s="5" t="s">
        <v>315</v>
      </c>
      <c r="M48" s="5" t="s">
        <v>48</v>
      </c>
      <c r="N48" s="5" t="s">
        <v>52</v>
      </c>
      <c r="O48" s="7" t="s">
        <v>243</v>
      </c>
      <c r="P48" s="7" t="s">
        <v>52</v>
      </c>
      <c r="Q48" s="7" t="s">
        <v>669</v>
      </c>
      <c r="R48" s="7" t="s">
        <v>671</v>
      </c>
      <c r="S48" s="7" t="s">
        <v>672</v>
      </c>
      <c r="T48" s="7" t="s">
        <v>76</v>
      </c>
      <c r="U48" s="7" t="s">
        <v>596</v>
      </c>
      <c r="V48" s="7" t="s">
        <v>596</v>
      </c>
      <c r="W48" s="7" t="s">
        <v>673</v>
      </c>
      <c r="X48" s="7" t="s">
        <v>674</v>
      </c>
      <c r="Y48" s="7" t="s">
        <v>675</v>
      </c>
      <c r="Z48" s="7" t="s">
        <v>275</v>
      </c>
      <c r="AA48" s="7" t="s">
        <v>52</v>
      </c>
      <c r="AB48" s="7" t="s">
        <v>52</v>
      </c>
      <c r="AC48" s="7" t="s">
        <v>52</v>
      </c>
      <c r="AD48" s="7" t="s">
        <v>52</v>
      </c>
      <c r="AE48" s="7" t="s">
        <v>52</v>
      </c>
      <c r="AF48" s="7" t="s">
        <v>52</v>
      </c>
      <c r="AG48" s="7" t="s">
        <v>52</v>
      </c>
      <c r="AH48" s="7" t="s">
        <v>62</v>
      </c>
      <c r="AI48" s="7" t="s">
        <v>142</v>
      </c>
      <c r="AJ48" s="7" t="s">
        <v>52</v>
      </c>
      <c r="AK48" s="7" t="s">
        <v>143</v>
      </c>
      <c r="AL48" s="7" t="s">
        <v>52</v>
      </c>
      <c r="AM48" s="7" t="s">
        <v>52</v>
      </c>
      <c r="AN48" s="7" t="s">
        <v>175</v>
      </c>
    </row>
    <row r="49" spans="1:40" ht="69.400000000000006" x14ac:dyDescent="0.4">
      <c r="A49" s="4">
        <v>48</v>
      </c>
      <c r="B49" s="5" t="s">
        <v>676</v>
      </c>
      <c r="C49" s="4">
        <v>2016</v>
      </c>
      <c r="D49" s="4" t="str">
        <f t="shared" si="0"/>
        <v>Zannetos, 2016</v>
      </c>
      <c r="E49" s="5" t="s">
        <v>677</v>
      </c>
      <c r="F49" s="6" t="s">
        <v>115</v>
      </c>
      <c r="G49" s="6" t="s">
        <v>678</v>
      </c>
      <c r="H49" s="6" t="s">
        <v>679</v>
      </c>
      <c r="I49" s="5" t="s">
        <v>680</v>
      </c>
      <c r="J49" s="5" t="s">
        <v>76</v>
      </c>
      <c r="K49" s="6" t="s">
        <v>496</v>
      </c>
      <c r="L49" s="5" t="s">
        <v>442</v>
      </c>
      <c r="M49" s="5" t="s">
        <v>525</v>
      </c>
      <c r="N49" s="6" t="s">
        <v>681</v>
      </c>
      <c r="O49" s="7" t="s">
        <v>682</v>
      </c>
      <c r="P49" s="7">
        <v>0.04</v>
      </c>
      <c r="Q49" s="7" t="s">
        <v>678</v>
      </c>
      <c r="R49" s="7" t="s">
        <v>115</v>
      </c>
      <c r="S49" s="7" t="s">
        <v>683</v>
      </c>
      <c r="T49" s="7" t="s">
        <v>76</v>
      </c>
      <c r="U49" s="7" t="s">
        <v>684</v>
      </c>
      <c r="V49" s="7" t="s">
        <v>684</v>
      </c>
      <c r="W49" s="7" t="s">
        <v>52</v>
      </c>
      <c r="X49" s="7" t="s">
        <v>685</v>
      </c>
      <c r="Y49" s="7" t="s">
        <v>686</v>
      </c>
      <c r="Z49" s="7" t="s">
        <v>140</v>
      </c>
      <c r="AA49" s="7">
        <v>2011</v>
      </c>
      <c r="AB49" s="7" t="s">
        <v>52</v>
      </c>
      <c r="AC49" s="7" t="s">
        <v>52</v>
      </c>
      <c r="AD49" s="7" t="s">
        <v>52</v>
      </c>
      <c r="AE49" s="7" t="s">
        <v>52</v>
      </c>
      <c r="AF49" s="7" t="s">
        <v>52</v>
      </c>
      <c r="AG49" s="7" t="s">
        <v>52</v>
      </c>
      <c r="AH49" s="7" t="s">
        <v>62</v>
      </c>
      <c r="AI49" s="7" t="s">
        <v>142</v>
      </c>
      <c r="AJ49" s="7" t="s">
        <v>52</v>
      </c>
      <c r="AK49" s="7" t="s">
        <v>142</v>
      </c>
      <c r="AL49" s="7" t="s">
        <v>421</v>
      </c>
      <c r="AM49" s="7" t="s">
        <v>687</v>
      </c>
      <c r="AN49" s="7"/>
    </row>
    <row r="50" spans="1:40" ht="55.5" x14ac:dyDescent="0.4">
      <c r="A50" s="4">
        <v>49</v>
      </c>
      <c r="B50" s="5" t="s">
        <v>688</v>
      </c>
      <c r="C50" s="4">
        <v>2022</v>
      </c>
      <c r="D50" s="4" t="str">
        <f t="shared" si="0"/>
        <v>Pepin, 2022</v>
      </c>
      <c r="E50" s="5" t="s">
        <v>85</v>
      </c>
      <c r="F50" s="6" t="s">
        <v>115</v>
      </c>
      <c r="G50" s="6" t="s">
        <v>689</v>
      </c>
      <c r="H50" s="6" t="s">
        <v>690</v>
      </c>
      <c r="I50" s="5" t="s">
        <v>283</v>
      </c>
      <c r="J50" s="5" t="s">
        <v>76</v>
      </c>
      <c r="K50" s="6" t="s">
        <v>226</v>
      </c>
      <c r="L50" s="5" t="s">
        <v>442</v>
      </c>
      <c r="M50" s="5" t="s">
        <v>48</v>
      </c>
      <c r="N50" s="6" t="s">
        <v>691</v>
      </c>
      <c r="O50" s="7" t="s">
        <v>510</v>
      </c>
      <c r="P50" s="7">
        <v>1.4999999999999999E-2</v>
      </c>
      <c r="Q50" s="7" t="s">
        <v>689</v>
      </c>
      <c r="R50" s="7" t="s">
        <v>115</v>
      </c>
      <c r="S50" s="7" t="s">
        <v>692</v>
      </c>
      <c r="T50" s="7" t="s">
        <v>76</v>
      </c>
      <c r="U50" s="7" t="s">
        <v>446</v>
      </c>
      <c r="V50" s="7" t="s">
        <v>137</v>
      </c>
      <c r="W50" s="7" t="s">
        <v>693</v>
      </c>
      <c r="X50" s="7" t="s">
        <v>232</v>
      </c>
      <c r="Y50" s="7" t="s">
        <v>694</v>
      </c>
      <c r="Z50" s="7" t="s">
        <v>99</v>
      </c>
      <c r="AA50" s="7">
        <v>2020</v>
      </c>
      <c r="AB50" s="7" t="s">
        <v>52</v>
      </c>
      <c r="AC50" s="7" t="s">
        <v>52</v>
      </c>
      <c r="AD50" s="7" t="s">
        <v>695</v>
      </c>
      <c r="AE50" s="7" t="s">
        <v>52</v>
      </c>
      <c r="AF50" s="7" t="s">
        <v>52</v>
      </c>
      <c r="AG50" s="7" t="s">
        <v>52</v>
      </c>
      <c r="AH50" s="7" t="s">
        <v>62</v>
      </c>
      <c r="AI50" s="7" t="s">
        <v>142</v>
      </c>
      <c r="AJ50" s="7" t="s">
        <v>52</v>
      </c>
      <c r="AK50" s="7" t="s">
        <v>142</v>
      </c>
      <c r="AL50" s="7" t="s">
        <v>263</v>
      </c>
      <c r="AM50" s="7" t="s">
        <v>696</v>
      </c>
      <c r="AN50" s="7"/>
    </row>
    <row r="51" spans="1:40" ht="69.400000000000006" x14ac:dyDescent="0.4">
      <c r="A51" s="4">
        <v>50</v>
      </c>
      <c r="B51" s="5" t="s">
        <v>586</v>
      </c>
      <c r="C51" s="4">
        <v>2012</v>
      </c>
      <c r="D51" s="4" t="str">
        <f t="shared" si="0"/>
        <v>Mor, 2012</v>
      </c>
      <c r="E51" s="5" t="s">
        <v>587</v>
      </c>
      <c r="F51" s="6" t="s">
        <v>588</v>
      </c>
      <c r="G51" s="6" t="s">
        <v>697</v>
      </c>
      <c r="H51" s="6" t="s">
        <v>698</v>
      </c>
      <c r="I51" s="5" t="s">
        <v>680</v>
      </c>
      <c r="J51" s="5" t="s">
        <v>225</v>
      </c>
      <c r="K51" s="6" t="s">
        <v>226</v>
      </c>
      <c r="L51" s="5" t="s">
        <v>315</v>
      </c>
      <c r="M51" s="5" t="s">
        <v>48</v>
      </c>
      <c r="N51" s="5" t="s">
        <v>52</v>
      </c>
      <c r="O51" s="7" t="s">
        <v>184</v>
      </c>
      <c r="P51" s="7" t="s">
        <v>52</v>
      </c>
      <c r="Q51" s="7" t="s">
        <v>697</v>
      </c>
      <c r="R51" s="7" t="s">
        <v>593</v>
      </c>
      <c r="S51" s="7" t="s">
        <v>699</v>
      </c>
      <c r="T51" s="7" t="s">
        <v>45</v>
      </c>
      <c r="U51" s="7" t="s">
        <v>700</v>
      </c>
      <c r="V51" s="7" t="s">
        <v>701</v>
      </c>
      <c r="W51" s="7" t="s">
        <v>52</v>
      </c>
      <c r="X51" s="7" t="s">
        <v>52</v>
      </c>
      <c r="Y51" s="7" t="s">
        <v>702</v>
      </c>
      <c r="Z51" s="7" t="s">
        <v>59</v>
      </c>
      <c r="AA51" s="7">
        <v>2005</v>
      </c>
      <c r="AB51" s="7" t="s">
        <v>52</v>
      </c>
      <c r="AC51" s="7" t="s">
        <v>52</v>
      </c>
      <c r="AD51" s="7" t="s">
        <v>52</v>
      </c>
      <c r="AE51" s="7" t="s">
        <v>52</v>
      </c>
      <c r="AF51" s="7" t="s">
        <v>52</v>
      </c>
      <c r="AG51" s="7" t="s">
        <v>52</v>
      </c>
      <c r="AH51" s="7" t="s">
        <v>62</v>
      </c>
      <c r="AI51" s="7" t="s">
        <v>142</v>
      </c>
      <c r="AJ51" s="7" t="s">
        <v>52</v>
      </c>
      <c r="AK51" s="7" t="s">
        <v>143</v>
      </c>
      <c r="AL51" s="7" t="s">
        <v>52</v>
      </c>
      <c r="AM51" s="7" t="s">
        <v>52</v>
      </c>
      <c r="AN51" s="7" t="s">
        <v>703</v>
      </c>
    </row>
    <row r="52" spans="1:40" s="1" customFormat="1" x14ac:dyDescent="0.4">
      <c r="A52" s="11" t="s">
        <v>704</v>
      </c>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x14ac:dyDescent="0.4">
      <c r="A53" s="11" t="s">
        <v>705</v>
      </c>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row>
    <row r="54" spans="1:40" x14ac:dyDescent="0.4">
      <c r="A54" s="11" t="s">
        <v>706</v>
      </c>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row>
    <row r="55" spans="1:40" x14ac:dyDescent="0.4">
      <c r="A55" s="11" t="s">
        <v>707</v>
      </c>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row>
    <row r="56" spans="1:40" x14ac:dyDescent="0.4">
      <c r="A56" s="11" t="s">
        <v>708</v>
      </c>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row>
    <row r="57" spans="1:40" x14ac:dyDescent="0.4">
      <c r="A57" s="11" t="s">
        <v>709</v>
      </c>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row>
    <row r="58" spans="1:40" x14ac:dyDescent="0.4">
      <c r="A58" s="11" t="s">
        <v>710</v>
      </c>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row>
    <row r="59" spans="1:40" x14ac:dyDescent="0.4">
      <c r="A59" s="11" t="s">
        <v>711</v>
      </c>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row>
    <row r="60" spans="1:40" x14ac:dyDescent="0.4">
      <c r="A60" s="11" t="s">
        <v>712</v>
      </c>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row>
    <row r="61" spans="1:40" x14ac:dyDescent="0.4">
      <c r="A61" s="11" t="s">
        <v>713</v>
      </c>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row>
    <row r="62" spans="1:40" x14ac:dyDescent="0.4">
      <c r="A62" s="11" t="s">
        <v>714</v>
      </c>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row>
    <row r="63" spans="1:40" x14ac:dyDescent="0.4">
      <c r="A63" s="11" t="s">
        <v>715</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row>
    <row r="64" spans="1:40" x14ac:dyDescent="0.4">
      <c r="A64" s="11" t="s">
        <v>716</v>
      </c>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row>
    <row r="65" spans="1:40" x14ac:dyDescent="0.4">
      <c r="A65" s="11" t="s">
        <v>717</v>
      </c>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row>
    <row r="66" spans="1:40" x14ac:dyDescent="0.4">
      <c r="A66" s="11" t="s">
        <v>718</v>
      </c>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row>
    <row r="67" spans="1:40" x14ac:dyDescent="0.4">
      <c r="A67" s="11" t="s">
        <v>719</v>
      </c>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row>
    <row r="68" spans="1:40" x14ac:dyDescent="0.4">
      <c r="A68" s="11" t="s">
        <v>720</v>
      </c>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row>
    <row r="69" spans="1:40" x14ac:dyDescent="0.4">
      <c r="A69" s="11" t="s">
        <v>721</v>
      </c>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row>
    <row r="70" spans="1:40" x14ac:dyDescent="0.4">
      <c r="A70" s="11" t="s">
        <v>722</v>
      </c>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row>
    <row r="71" spans="1:40" x14ac:dyDescent="0.4">
      <c r="A71" s="11" t="s">
        <v>723</v>
      </c>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row>
    <row r="72" spans="1:40" x14ac:dyDescent="0.4">
      <c r="A72" s="11" t="s">
        <v>724</v>
      </c>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row>
    <row r="73" spans="1:40" x14ac:dyDescent="0.4">
      <c r="A73" s="11" t="s">
        <v>725</v>
      </c>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row>
    <row r="74" spans="1:40" x14ac:dyDescent="0.4">
      <c r="A74" s="11" t="s">
        <v>726</v>
      </c>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row>
  </sheetData>
  <autoFilter ref="E1:E74" xr:uid="{00000000-0001-0000-0000-000000000000}"/>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Table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 Xu</dc:creator>
  <cp:lastModifiedBy>Xin Xu</cp:lastModifiedBy>
  <dcterms:created xsi:type="dcterms:W3CDTF">2025-07-15T17:11:15Z</dcterms:created>
  <dcterms:modified xsi:type="dcterms:W3CDTF">2025-07-15T17:12:24Z</dcterms:modified>
</cp:coreProperties>
</file>