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2025\TB\Manuscripts\Upload\"/>
    </mc:Choice>
  </mc:AlternateContent>
  <xr:revisionPtr revIDLastSave="0" documentId="13_ncr:1_{DFCD3F3C-6F54-48AD-A243-795876F8B877}" xr6:coauthVersionLast="47" xr6:coauthVersionMax="47" xr10:uidLastSave="{00000000-0000-0000-0000-000000000000}"/>
  <bookViews>
    <workbookView xWindow="-98" yWindow="-98" windowWidth="21795" windowHeight="12975" xr2:uid="{736FAEE4-C1AE-485A-9314-78685299701E}"/>
  </bookViews>
  <sheets>
    <sheet name="Cost" sheetId="1" r:id="rId1"/>
  </sheets>
  <definedNames>
    <definedName name="_xlnm._FilterDatabase" localSheetId="0" hidden="1">Cost!$E$218:$F$242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29" i="1" l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2" i="1"/>
  <c r="J711" i="1"/>
  <c r="J709" i="1"/>
  <c r="J708" i="1"/>
  <c r="J707" i="1"/>
  <c r="J706" i="1"/>
  <c r="J704" i="1"/>
  <c r="J703" i="1"/>
  <c r="J702" i="1"/>
  <c r="J701" i="1"/>
  <c r="J700" i="1"/>
  <c r="J699" i="1"/>
  <c r="J698" i="1"/>
  <c r="J697" i="1"/>
  <c r="J696" i="1"/>
  <c r="J695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0" i="1"/>
  <c r="J649" i="1"/>
  <c r="J648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4" i="1"/>
  <c r="J623" i="1"/>
  <c r="J622" i="1"/>
  <c r="J621" i="1"/>
  <c r="J620" i="1"/>
  <c r="J619" i="1"/>
  <c r="J617" i="1"/>
  <c r="J616" i="1"/>
  <c r="J615" i="1"/>
  <c r="J614" i="1"/>
  <c r="J613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1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6" i="1"/>
  <c r="J535" i="1"/>
  <c r="J534" i="1"/>
  <c r="J533" i="1"/>
  <c r="J532" i="1"/>
  <c r="J531" i="1"/>
  <c r="J529" i="1"/>
  <c r="J528" i="1"/>
  <c r="J527" i="1"/>
  <c r="J526" i="1"/>
  <c r="J525" i="1"/>
  <c r="J524" i="1"/>
  <c r="J522" i="1"/>
  <c r="J521" i="1"/>
  <c r="J520" i="1"/>
  <c r="J519" i="1"/>
  <c r="J518" i="1"/>
  <c r="J517" i="1"/>
  <c r="J516" i="1"/>
  <c r="J515" i="1"/>
  <c r="J514" i="1"/>
  <c r="J512" i="1"/>
  <c r="J511" i="1"/>
  <c r="J510" i="1"/>
  <c r="J509" i="1"/>
  <c r="J508" i="1"/>
  <c r="J507" i="1"/>
  <c r="J506" i="1"/>
  <c r="J505" i="1"/>
  <c r="J503" i="1"/>
  <c r="J502" i="1"/>
  <c r="J501" i="1"/>
  <c r="J500" i="1"/>
  <c r="J498" i="1"/>
  <c r="J497" i="1"/>
  <c r="J496" i="1"/>
  <c r="J495" i="1"/>
  <c r="J494" i="1"/>
  <c r="J493" i="1"/>
  <c r="J491" i="1"/>
  <c r="J490" i="1"/>
  <c r="J488" i="1"/>
  <c r="J487" i="1"/>
  <c r="J486" i="1"/>
  <c r="J484" i="1"/>
  <c r="J483" i="1"/>
  <c r="J482" i="1"/>
  <c r="J480" i="1"/>
  <c r="J479" i="1"/>
  <c r="J476" i="1"/>
  <c r="J475" i="1"/>
  <c r="J474" i="1"/>
  <c r="J473" i="1"/>
  <c r="J472" i="1"/>
  <c r="J471" i="1"/>
  <c r="J470" i="1"/>
  <c r="J469" i="1"/>
  <c r="J468" i="1"/>
  <c r="J466" i="1"/>
  <c r="J465" i="1"/>
  <c r="J464" i="1"/>
  <c r="J462" i="1"/>
  <c r="J461" i="1"/>
  <c r="J460" i="1"/>
  <c r="J459" i="1"/>
  <c r="J458" i="1"/>
  <c r="J457" i="1"/>
  <c r="J454" i="1"/>
  <c r="J453" i="1"/>
  <c r="J452" i="1"/>
  <c r="J451" i="1"/>
  <c r="J450" i="1"/>
  <c r="J449" i="1"/>
  <c r="J448" i="1"/>
  <c r="J447" i="1"/>
  <c r="J446" i="1"/>
  <c r="J444" i="1"/>
  <c r="J443" i="1"/>
  <c r="J442" i="1"/>
  <c r="J441" i="1"/>
  <c r="J439" i="1"/>
  <c r="J438" i="1"/>
  <c r="J437" i="1"/>
  <c r="J436" i="1"/>
  <c r="J435" i="1"/>
  <c r="J434" i="1"/>
  <c r="J433" i="1"/>
  <c r="J432" i="1"/>
  <c r="J431" i="1"/>
  <c r="J430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0" i="1"/>
  <c r="J359" i="1"/>
  <c r="J358" i="1"/>
  <c r="J357" i="1"/>
  <c r="J356" i="1"/>
  <c r="J355" i="1"/>
  <c r="J354" i="1"/>
  <c r="J353" i="1"/>
  <c r="J352" i="1"/>
  <c r="J351" i="1"/>
  <c r="J349" i="1"/>
  <c r="J347" i="1"/>
  <c r="J346" i="1"/>
  <c r="J345" i="1"/>
  <c r="J344" i="1"/>
  <c r="J343" i="1"/>
  <c r="J342" i="1"/>
  <c r="J341" i="1"/>
  <c r="J340" i="1"/>
  <c r="J339" i="1"/>
  <c r="J338" i="1"/>
  <c r="J336" i="1"/>
  <c r="J335" i="1"/>
  <c r="J334" i="1"/>
  <c r="J333" i="1"/>
  <c r="J332" i="1"/>
  <c r="J331" i="1"/>
  <c r="J329" i="1"/>
  <c r="J328" i="1"/>
  <c r="J327" i="1"/>
  <c r="J326" i="1"/>
  <c r="J323" i="1"/>
  <c r="J322" i="1"/>
  <c r="J321" i="1"/>
  <c r="J320" i="1"/>
  <c r="J318" i="1"/>
  <c r="J317" i="1"/>
  <c r="J316" i="1"/>
  <c r="J314" i="1"/>
  <c r="J313" i="1"/>
  <c r="J312" i="1"/>
  <c r="J310" i="1"/>
  <c r="J309" i="1"/>
  <c r="J307" i="1"/>
  <c r="J306" i="1"/>
  <c r="J305" i="1"/>
  <c r="J302" i="1"/>
  <c r="J301" i="1"/>
  <c r="J300" i="1"/>
  <c r="J299" i="1"/>
  <c r="J298" i="1"/>
  <c r="J297" i="1"/>
  <c r="J296" i="1"/>
  <c r="J295" i="1"/>
  <c r="J292" i="1"/>
  <c r="J290" i="1"/>
  <c r="J289" i="1"/>
  <c r="J288" i="1"/>
  <c r="J287" i="1"/>
  <c r="J285" i="1"/>
  <c r="J284" i="1"/>
  <c r="J283" i="1"/>
  <c r="J281" i="1"/>
  <c r="J280" i="1"/>
  <c r="J279" i="1"/>
  <c r="J270" i="1"/>
  <c r="J269" i="1"/>
  <c r="J268" i="1"/>
  <c r="J267" i="1"/>
  <c r="J265" i="1"/>
  <c r="J264" i="1"/>
  <c r="J263" i="1"/>
  <c r="J262" i="1"/>
  <c r="J261" i="1"/>
  <c r="J260" i="1"/>
  <c r="J259" i="1"/>
  <c r="J258" i="1"/>
  <c r="J257" i="1"/>
  <c r="J256" i="1"/>
  <c r="J254" i="1"/>
  <c r="J253" i="1"/>
  <c r="J252" i="1"/>
  <c r="J251" i="1"/>
  <c r="J250" i="1"/>
  <c r="J249" i="1"/>
  <c r="J248" i="1"/>
  <c r="J247" i="1"/>
  <c r="J246" i="1"/>
  <c r="J245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2" i="1"/>
  <c r="J221" i="1"/>
  <c r="J220" i="1"/>
  <c r="J219" i="1"/>
  <c r="J218" i="1"/>
  <c r="J196" i="1"/>
  <c r="J195" i="1"/>
  <c r="J194" i="1"/>
  <c r="J193" i="1"/>
  <c r="J192" i="1"/>
  <c r="J191" i="1"/>
  <c r="J190" i="1"/>
  <c r="J188" i="1"/>
  <c r="J187" i="1"/>
  <c r="J186" i="1"/>
  <c r="J185" i="1"/>
  <c r="J184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1" i="1"/>
  <c r="J140" i="1"/>
  <c r="J139" i="1"/>
  <c r="J138" i="1"/>
  <c r="J137" i="1"/>
  <c r="J136" i="1"/>
  <c r="J135" i="1"/>
  <c r="J134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7" i="1"/>
  <c r="J96" i="1"/>
  <c r="J95" i="1"/>
  <c r="J94" i="1"/>
  <c r="J93" i="1"/>
  <c r="J92" i="1"/>
  <c r="J91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223" i="1"/>
  <c r="E223" i="1" a="1"/>
  <c r="J22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<sst xmlns="http://schemas.openxmlformats.org/spreadsheetml/2006/main" count="1576" uniqueCount="780">
  <si>
    <t>No.</t>
  </si>
  <si>
    <t>First Author</t>
    <phoneticPr fontId="2" type="noConversion"/>
  </si>
  <si>
    <t>Publication Year</t>
    <phoneticPr fontId="2" type="noConversion"/>
  </si>
  <si>
    <t>Cost items</t>
    <phoneticPr fontId="2" type="noConversion"/>
  </si>
  <si>
    <t>Cost (reported in study)</t>
  </si>
  <si>
    <t>Sensitivity analysis Range</t>
    <phoneticPr fontId="2" type="noConversion"/>
  </si>
  <si>
    <t>Currency</t>
  </si>
  <si>
    <t>Year</t>
  </si>
  <si>
    <t>Conversion factor</t>
    <phoneticPr fontId="2" type="noConversion"/>
  </si>
  <si>
    <t>Cost (USD)</t>
  </si>
  <si>
    <t>Comments/Notes</t>
  </si>
  <si>
    <t>Al Abri</t>
    <phoneticPr fontId="2" type="noConversion"/>
  </si>
  <si>
    <t>QFT-Plus</t>
  </si>
  <si>
    <t>10.3-41.0</t>
  </si>
  <si>
    <t>USD</t>
    <phoneticPr fontId="2" type="noConversion"/>
  </si>
  <si>
    <t>TST</t>
  </si>
  <si>
    <t>11.8-47.0</t>
  </si>
  <si>
    <t>CXR</t>
  </si>
  <si>
    <t>13.0-52.0</t>
  </si>
  <si>
    <t>GeneXpert</t>
  </si>
  <si>
    <t>29.9-119.6</t>
  </si>
  <si>
    <t>MGIT liquid culture</t>
  </si>
  <si>
    <t>4.35-17.4</t>
  </si>
  <si>
    <t>Sputum smear</t>
  </si>
  <si>
    <t>0.65-2.6</t>
  </si>
  <si>
    <t xml:space="preserve">6H </t>
  </si>
  <si>
    <t>49.9-199.4</t>
  </si>
  <si>
    <t>3HP with DOT</t>
  </si>
  <si>
    <t>184.6-738.4</t>
  </si>
  <si>
    <t xml:space="preserve">4R </t>
  </si>
  <si>
    <t>50.4-201.6</t>
  </si>
  <si>
    <t xml:space="preserve">Treatment of non MDR-TB </t>
  </si>
  <si>
    <t>4,019.2-16,076.8</t>
    <phoneticPr fontId="2" type="noConversion"/>
  </si>
  <si>
    <t>Treatment of MDR-TB</t>
  </si>
  <si>
    <t>24,083.2-96,332.6</t>
    <phoneticPr fontId="2" type="noConversion"/>
  </si>
  <si>
    <t>Treatment of drug-induced hepatotoxicity by LTBI treatment</t>
  </si>
  <si>
    <t>2,288-9,152</t>
    <phoneticPr fontId="2" type="noConversion"/>
  </si>
  <si>
    <t>Average income of health care worker/hour</t>
  </si>
  <si>
    <t>15.6-62.4</t>
  </si>
  <si>
    <t>Average income of specialist physician/hour</t>
  </si>
  <si>
    <t>32.5-130.0</t>
  </si>
  <si>
    <t>Barker</t>
    <phoneticPr fontId="2" type="noConversion"/>
  </si>
  <si>
    <t>The average cost of LTBI treatment per patient</t>
  </si>
  <si>
    <t>The average cost of treating drug-sensitive TB per patient</t>
  </si>
  <si>
    <t>The average cost of treating multi drug resistant TB per patient</t>
  </si>
  <si>
    <t>The cost of a QuantiFERON test for one patient</t>
  </si>
  <si>
    <t>The cost of a TST for one patient</t>
  </si>
  <si>
    <t>The cost of a nurse per hour</t>
  </si>
  <si>
    <t>The cost of a hospital physician per hour</t>
  </si>
  <si>
    <t>The cost of a general practitioner per hour</t>
  </si>
  <si>
    <t>The cost of a TB specialist per hour</t>
  </si>
  <si>
    <t>The cost of a DOT session</t>
  </si>
  <si>
    <t>The cost of a smear tests per patient</t>
  </si>
  <si>
    <t>The cost of a culture tests per patient</t>
  </si>
  <si>
    <t>The cost of a chest X-rays per patient</t>
  </si>
  <si>
    <t>The cost of a ESRs per patient</t>
  </si>
  <si>
    <t>The cost of a GeneXpert tests to check for drug sensitivity per patient</t>
  </si>
  <si>
    <t>The cost of a laboratory technician per hour</t>
  </si>
  <si>
    <t>The number of liver function tests per patient</t>
  </si>
  <si>
    <t>The average cost of treatments per patient</t>
  </si>
  <si>
    <t>The average cost associated with contacts per active case of TB</t>
  </si>
  <si>
    <t>The average cost of hospitalisation per day</t>
  </si>
  <si>
    <t>Campbell</t>
    <phoneticPr fontId="2" type="noConversion"/>
  </si>
  <si>
    <t>Full INH treatment</t>
    <phoneticPr fontId="2" type="noConversion"/>
  </si>
  <si>
    <t>804–1179</t>
  </si>
  <si>
    <t>CAD</t>
  </si>
  <si>
    <t>Drug costs</t>
  </si>
  <si>
    <t>Nurse and clinician costs</t>
  </si>
  <si>
    <t>Follow-up chest radiograph</t>
  </si>
  <si>
    <t>Routine tests</t>
  </si>
  <si>
    <t>Full RIF treatment</t>
  </si>
  <si>
    <t>464–686</t>
  </si>
  <si>
    <t>Partial INH</t>
  </si>
  <si>
    <t>174–804</t>
  </si>
  <si>
    <t>Partial RIF</t>
  </si>
  <si>
    <t>178–464</t>
  </si>
  <si>
    <t>Complete TST</t>
  </si>
  <si>
    <t>24–38</t>
  </si>
  <si>
    <t>TST cost</t>
  </si>
  <si>
    <t>Nurse costs (2 visits)</t>
  </si>
  <si>
    <t>Incomplete TST</t>
  </si>
  <si>
    <t>17–25</t>
  </si>
  <si>
    <t>IGRA</t>
  </si>
  <si>
    <t>31–62</t>
  </si>
  <si>
    <t>Kit and technician cost</t>
  </si>
  <si>
    <t>Nurse costs</t>
  </si>
  <si>
    <t>Chest radiograph</t>
  </si>
  <si>
    <t>32–52</t>
  </si>
  <si>
    <t>Cost per radiograph</t>
  </si>
  <si>
    <t>TB</t>
  </si>
  <si>
    <t>7141–39,525</t>
  </si>
  <si>
    <t>LTBI adverse event</t>
  </si>
  <si>
    <t>549–916</t>
  </si>
  <si>
    <t>Hospitalization</t>
  </si>
  <si>
    <t>5305–9985</t>
  </si>
  <si>
    <t>Shedrawy</t>
    <phoneticPr fontId="2" type="noConversion"/>
  </si>
  <si>
    <t>SEK</t>
    <phoneticPr fontId="2" type="noConversion"/>
  </si>
  <si>
    <t>IGRA</t>
    <phoneticPr fontId="2" type="noConversion"/>
  </si>
  <si>
    <t>Tests for TB investigation (no hospitalization)</t>
    <phoneticPr fontId="2" type="noConversion"/>
  </si>
  <si>
    <t>Tests for TB investigation (with hospitalization)</t>
    <phoneticPr fontId="2" type="noConversion"/>
  </si>
  <si>
    <t>Nurse visit</t>
    <phoneticPr fontId="2" type="noConversion"/>
  </si>
  <si>
    <t>Doctor visit for active TB</t>
    <phoneticPr fontId="2" type="noConversion"/>
  </si>
  <si>
    <t>Doctor visit for LTBI</t>
    <phoneticPr fontId="2" type="noConversion"/>
  </si>
  <si>
    <t>Liver enzymes test</t>
    <phoneticPr fontId="2" type="noConversion"/>
  </si>
  <si>
    <t>LTBI treatment cost (by age)</t>
  </si>
  <si>
    <t>  &lt; 10</t>
  </si>
  <si>
    <t> 10–18</t>
  </si>
  <si>
    <t>  &gt;  = 18</t>
  </si>
  <si>
    <t>TB treatment cost (by age)</t>
  </si>
  <si>
    <t>  &lt; 10</t>
  </si>
  <si>
    <t>Health examination cost</t>
    <phoneticPr fontId="2" type="noConversion"/>
  </si>
  <si>
    <t>Hospitalization due to TB</t>
    <phoneticPr fontId="2" type="noConversion"/>
  </si>
  <si>
    <t>Cost of MDR-TB treatment</t>
    <phoneticPr fontId="2" type="noConversion"/>
  </si>
  <si>
    <t>Contact investigation</t>
    <phoneticPr fontId="2" type="noConversion"/>
  </si>
  <si>
    <t>Transportation (1 trip)</t>
    <phoneticPr fontId="2" type="noConversion"/>
  </si>
  <si>
    <t>Translator (1 h)</t>
    <phoneticPr fontId="2" type="noConversion"/>
  </si>
  <si>
    <t>Indirect/productivity loss -  Cost per hour</t>
    <phoneticPr fontId="2" type="noConversion"/>
  </si>
  <si>
    <t>Russo</t>
    <phoneticPr fontId="2" type="noConversion"/>
  </si>
  <si>
    <t>TST per unit</t>
    <phoneticPr fontId="2" type="noConversion"/>
  </si>
  <si>
    <t>EUR</t>
    <phoneticPr fontId="2" type="noConversion"/>
  </si>
  <si>
    <t>IGRA per unit</t>
    <phoneticPr fontId="2" type="noConversion"/>
  </si>
  <si>
    <t>Chest X-ray per unit</t>
    <phoneticPr fontId="2" type="noConversion"/>
  </si>
  <si>
    <t>Preventive therapy per unit</t>
    <phoneticPr fontId="2" type="noConversion"/>
  </si>
  <si>
    <t>Treatment per unit</t>
    <phoneticPr fontId="2" type="noConversion"/>
  </si>
  <si>
    <t>Preventive therapy and treatment per unit</t>
    <phoneticPr fontId="2" type="noConversion"/>
  </si>
  <si>
    <t>Blood tests per unit</t>
    <phoneticPr fontId="2" type="noConversion"/>
  </si>
  <si>
    <t>Haukaas</t>
  </si>
  <si>
    <t>HIV test</t>
  </si>
  <si>
    <t>Chest X-ray</t>
  </si>
  <si>
    <t> Intensive phase</t>
  </si>
  <si>
    <t> Follow-up phase</t>
  </si>
  <si>
    <t> LTBI drug regimen</t>
  </si>
  <si>
    <t> Home nurse visits (TB disease)</t>
    <phoneticPr fontId="2" type="noConversion"/>
  </si>
  <si>
    <t> Home nurse visits (LTBI)</t>
    <phoneticPr fontId="2" type="noConversion"/>
  </si>
  <si>
    <t> Hospitalization</t>
  </si>
  <si>
    <t> Follow-up consultations  (TB disease)</t>
    <phoneticPr fontId="2" type="noConversion"/>
  </si>
  <si>
    <t> Follow-up consultations  (LTBI)</t>
    <phoneticPr fontId="2" type="noConversion"/>
  </si>
  <si>
    <t> Interpreter for non-Norwegian speakers  (TB disease)</t>
    <phoneticPr fontId="2" type="noConversion"/>
  </si>
  <si>
    <t> Interpreter for non-Norwegian speakers  (LTBI)</t>
    <phoneticPr fontId="2" type="noConversion"/>
  </si>
  <si>
    <t> Treatment meeting</t>
  </si>
  <si>
    <t> Sputum sample</t>
  </si>
  <si>
    <t> Blood test</t>
  </si>
  <si>
    <t> Laboratory analyses  (TB disease)</t>
    <phoneticPr fontId="2" type="noConversion"/>
  </si>
  <si>
    <t> Laboratory analyses  (LTBI)</t>
    <phoneticPr fontId="2" type="noConversion"/>
  </si>
  <si>
    <t>Burman</t>
  </si>
  <si>
    <t>Tests pre-treatment: blood tests + CXR</t>
    <phoneticPr fontId="2" type="noConversion"/>
  </si>
  <si>
    <t>GBP</t>
  </si>
  <si>
    <t>GP assessment of IGRA-positive individuals</t>
    <phoneticPr fontId="2" type="noConversion"/>
  </si>
  <si>
    <t>Community Pharmacist</t>
    <phoneticPr fontId="2" type="noConversion"/>
  </si>
  <si>
    <t>Professional + administration fees per treatment initiation</t>
    <phoneticPr fontId="2" type="noConversion"/>
  </si>
  <si>
    <t>Professional + administration fees 1st review</t>
    <phoneticPr fontId="2" type="noConversion"/>
  </si>
  <si>
    <t>Professional + administration fees 2nd review</t>
    <phoneticPr fontId="2" type="noConversion"/>
  </si>
  <si>
    <t xml:space="preserve">Professional + administration fees 3rd review </t>
    <phoneticPr fontId="2" type="noConversion"/>
  </si>
  <si>
    <t xml:space="preserve">Drug costs (per month) </t>
  </si>
  <si>
    <t>Urine test + administration (per visit)</t>
  </si>
  <si>
    <t xml:space="preserve">Liver function tests after initiation of treatment </t>
    <phoneticPr fontId="2" type="noConversion"/>
  </si>
  <si>
    <t xml:space="preserve">NHS tariff per single respiratory medicine clinic visit - first attendance </t>
    <phoneticPr fontId="2" type="noConversion"/>
  </si>
  <si>
    <t>NHS tariff per single respiratory medicine clinic visit - follow-up visit</t>
    <phoneticPr fontId="2" type="noConversion"/>
  </si>
  <si>
    <t>Smit</t>
  </si>
  <si>
    <t>Not reported</t>
    <phoneticPr fontId="2" type="noConversion"/>
  </si>
  <si>
    <t>Usemann</t>
    <phoneticPr fontId="2" type="noConversion"/>
  </si>
  <si>
    <t>Medication (child, 40kg, 3 months)</t>
    <phoneticPr fontId="2" type="noConversion"/>
  </si>
  <si>
    <t>Follow-up consultations (3 x $150)</t>
    <phoneticPr fontId="2" type="noConversion"/>
  </si>
  <si>
    <t>Total cost for LTBI treatment</t>
  </si>
  <si>
    <r>
      <t>1397</t>
    </r>
    <r>
      <rPr>
        <sz val="11"/>
        <color theme="1"/>
        <rFont val="宋体"/>
        <family val="3"/>
        <charset val="134"/>
      </rPr>
      <t>-1</t>
    </r>
    <r>
      <rPr>
        <sz val="11"/>
        <color theme="1"/>
        <rFont val="Times New Roman"/>
        <family val="1"/>
      </rPr>
      <t>811</t>
    </r>
    <phoneticPr fontId="2" type="noConversion"/>
  </si>
  <si>
    <t>Treatment of active TB (2-week hospitalization)</t>
  </si>
  <si>
    <r>
      <t>10401</t>
    </r>
    <r>
      <rPr>
        <sz val="11"/>
        <color theme="1"/>
        <rFont val="宋体"/>
        <family val="3"/>
        <charset val="134"/>
      </rPr>
      <t>-3</t>
    </r>
    <r>
      <rPr>
        <sz val="11"/>
        <color theme="1"/>
        <rFont val="Times New Roman"/>
        <family val="1"/>
      </rPr>
      <t>4490</t>
    </r>
    <phoneticPr fontId="2" type="noConversion"/>
  </si>
  <si>
    <t>Cost per screening</t>
  </si>
  <si>
    <t>Cost per passive TB case treatment</t>
  </si>
  <si>
    <t>Cost per acute TB case treatment</t>
  </si>
  <si>
    <t>Campbell</t>
  </si>
  <si>
    <t xml:space="preserve"> Cost per CXR</t>
    <phoneticPr fontId="2" type="noConversion"/>
  </si>
  <si>
    <t xml:space="preserve"> Nursecosts</t>
    <phoneticPr fontId="2" type="noConversion"/>
  </si>
  <si>
    <t>Full isoniazidtreatment</t>
  </si>
  <si>
    <t>804-1,179</t>
    <phoneticPr fontId="2" type="noConversion"/>
  </si>
  <si>
    <t xml:space="preserve"> Drug costs</t>
    <phoneticPr fontId="2" type="noConversion"/>
  </si>
  <si>
    <t xml:space="preserve"> Nurse and clinician costs</t>
    <phoneticPr fontId="2" type="noConversion"/>
  </si>
  <si>
    <t xml:space="preserve"> Follow-up CXR</t>
    <phoneticPr fontId="2" type="noConversion"/>
  </si>
  <si>
    <t xml:space="preserve"> Routine tests</t>
    <phoneticPr fontId="2" type="noConversion"/>
  </si>
  <si>
    <t>Partial isoniazid treatment</t>
    <phoneticPr fontId="2" type="noConversion"/>
  </si>
  <si>
    <t>174-804</t>
    <phoneticPr fontId="2" type="noConversion"/>
  </si>
  <si>
    <t>Complete TST</t>
    <phoneticPr fontId="2" type="noConversion"/>
  </si>
  <si>
    <t>24-38</t>
    <phoneticPr fontId="2" type="noConversion"/>
  </si>
  <si>
    <t xml:space="preserve"> TST cost </t>
    <phoneticPr fontId="2" type="noConversion"/>
  </si>
  <si>
    <t xml:space="preserve"> Nursecosts(2visits)</t>
    <phoneticPr fontId="2" type="noConversion"/>
  </si>
  <si>
    <t>Incomplete TST</t>
    <phoneticPr fontId="2" type="noConversion"/>
  </si>
  <si>
    <t>17-25</t>
    <phoneticPr fontId="2" type="noConversion"/>
  </si>
  <si>
    <t>31-62</t>
    <phoneticPr fontId="2" type="noConversion"/>
  </si>
  <si>
    <t xml:space="preserve"> Kit and technician cost</t>
    <phoneticPr fontId="2" type="noConversion"/>
  </si>
  <si>
    <t xml:space="preserve"> Nurse costs</t>
    <phoneticPr fontId="2" type="noConversion"/>
  </si>
  <si>
    <t>Death due toTB or LTBI adverseevent</t>
    <phoneticPr fontId="2" type="noConversion"/>
  </si>
  <si>
    <t>11,618-21,498</t>
    <phoneticPr fontId="2" type="noConversion"/>
  </si>
  <si>
    <t>LTBI adverse event</t>
    <phoneticPr fontId="2" type="noConversion"/>
  </si>
  <si>
    <t>549-916</t>
    <phoneticPr fontId="2" type="noConversion"/>
  </si>
  <si>
    <t>LTBI hospitalization</t>
    <phoneticPr fontId="2" type="noConversion"/>
  </si>
  <si>
    <t>5,305-9,985</t>
    <phoneticPr fontId="2" type="noConversion"/>
  </si>
  <si>
    <t>Drug,workup, follow-up costs</t>
    <phoneticPr fontId="2" type="noConversion"/>
  </si>
  <si>
    <t>1,423-1,925</t>
    <phoneticPr fontId="2" type="noConversion"/>
  </si>
  <si>
    <t>Contact tracing (per contact)</t>
    <phoneticPr fontId="2" type="noConversion"/>
  </si>
  <si>
    <t>294-457</t>
    <phoneticPr fontId="2" type="noConversion"/>
  </si>
  <si>
    <t>Cost per hospitalization</t>
    <phoneticPr fontId="2" type="noConversion"/>
  </si>
  <si>
    <t>11,452-21,191</t>
    <phoneticPr fontId="2" type="noConversion"/>
  </si>
  <si>
    <t>CKD (TB with hospitalization)</t>
    <phoneticPr fontId="2" type="noConversion"/>
  </si>
  <si>
    <t>12,875-114,199</t>
    <phoneticPr fontId="2" type="noConversion"/>
  </si>
  <si>
    <t>Dialysis (TB with hospitalization)</t>
    <phoneticPr fontId="2" type="noConversion"/>
  </si>
  <si>
    <t>12,875-148,384</t>
    <phoneticPr fontId="2" type="noConversion"/>
  </si>
  <si>
    <t>CKD (TB without hospitalization)</t>
    <phoneticPr fontId="2" type="noConversion"/>
  </si>
  <si>
    <t>1,423-29,435</t>
    <phoneticPr fontId="2" type="noConversion"/>
  </si>
  <si>
    <t>Dialysis (TB without hospitalization)</t>
    <phoneticPr fontId="2" type="noConversion"/>
  </si>
  <si>
    <t>1,423-63,620</t>
    <phoneticPr fontId="2" type="noConversion"/>
  </si>
  <si>
    <t>Maskery</t>
    <phoneticPr fontId="2" type="noConversion"/>
  </si>
  <si>
    <t>USD</t>
  </si>
  <si>
    <t>Sputum collection and processing</t>
  </si>
  <si>
    <t>Tuberculosis culture</t>
  </si>
  <si>
    <t>Tuberculosis smear</t>
  </si>
  <si>
    <t>Pulmonology</t>
  </si>
  <si>
    <t>DOT</t>
  </si>
  <si>
    <t>Radiology</t>
  </si>
  <si>
    <t>Physical exam</t>
  </si>
  <si>
    <t>Vaccination</t>
  </si>
  <si>
    <t>Non-tuberculosis lab</t>
  </si>
  <si>
    <t>US reception and release</t>
  </si>
  <si>
    <t>Management, accounting, IT and other admin</t>
  </si>
  <si>
    <t>Psychiatry</t>
  </si>
  <si>
    <t>Ilaiwy</t>
  </si>
  <si>
    <t>3HP drug cost</t>
    <phoneticPr fontId="2" type="noConversion"/>
  </si>
  <si>
    <t>7.86-23.58</t>
    <phoneticPr fontId="2" type="noConversion"/>
  </si>
  <si>
    <t>9H drug cost</t>
    <phoneticPr fontId="2" type="noConversion"/>
  </si>
  <si>
    <t>2.7-8.10</t>
    <phoneticPr fontId="2" type="noConversion"/>
  </si>
  <si>
    <t>Outpatient visit cost</t>
  </si>
  <si>
    <t>8.13-24.38</t>
    <phoneticPr fontId="2" type="noConversion"/>
  </si>
  <si>
    <t>Cost of active TB regimen and administration</t>
  </si>
  <si>
    <t>109-327</t>
    <phoneticPr fontId="2" type="noConversion"/>
  </si>
  <si>
    <t>Average cost of hospitalization</t>
  </si>
  <si>
    <t>332-996</t>
    <phoneticPr fontId="2" type="noConversion"/>
  </si>
  <si>
    <t>Sayed</t>
  </si>
  <si>
    <t>Chest radiograph</t>
    <phoneticPr fontId="2" type="noConversion"/>
  </si>
  <si>
    <t>Sputum smears</t>
    <phoneticPr fontId="2" type="noConversion"/>
  </si>
  <si>
    <t>Cultures</t>
    <phoneticPr fontId="2" type="noConversion"/>
  </si>
  <si>
    <t>Complete blood count with differential</t>
    <phoneticPr fontId="2" type="noConversion"/>
  </si>
  <si>
    <t xml:space="preserve">Serum chemistry </t>
    <phoneticPr fontId="2" type="noConversion"/>
  </si>
  <si>
    <t>Drug susceptibility tests</t>
    <phoneticPr fontId="2" type="noConversion"/>
  </si>
  <si>
    <t xml:space="preserve">Hepatic function panel </t>
    <phoneticPr fontId="2" type="noConversion"/>
  </si>
  <si>
    <t>Dale</t>
  </si>
  <si>
    <t>QFT-GIT (onshore)</t>
  </si>
  <si>
    <t>AUD</t>
  </si>
  <si>
    <t>TST ≥10mm or ≥15mm (onshore)</t>
  </si>
  <si>
    <t>Initial follow-up (CXR + appointment)</t>
  </si>
  <si>
    <t>103.46–120.47</t>
  </si>
  <si>
    <t>83.80–97.58</t>
  </si>
  <si>
    <t>4R (medication only)</t>
  </si>
  <si>
    <t>43.8–347.31</t>
  </si>
  <si>
    <t>6H (medication only)</t>
  </si>
  <si>
    <t>3HP (medication only)</t>
  </si>
  <si>
    <t>9H (medication only)</t>
  </si>
  <si>
    <t>Active TB treatment</t>
  </si>
  <si>
    <t>15,530.27–30,436.95</t>
  </si>
  <si>
    <t>1HP treatment (med + appointments)</t>
  </si>
  <si>
    <t>137.62–189.63</t>
  </si>
  <si>
    <t>111.47–153.60</t>
  </si>
  <si>
    <t>6wP treatment (med + appointments)</t>
  </si>
  <si>
    <t>212.52–264.53</t>
  </si>
  <si>
    <t>172.14–214.27</t>
  </si>
  <si>
    <t>3HR treatment (med + appointments)</t>
  </si>
  <si>
    <t>145.58–197.59</t>
  </si>
  <si>
    <t>117.92–160.05</t>
  </si>
  <si>
    <t>3HP treatment (med + appointments)</t>
  </si>
  <si>
    <t>176.86–228.87</t>
  </si>
  <si>
    <t>143.26–185.38</t>
  </si>
  <si>
    <t>4R treatment (med + appointments)</t>
  </si>
  <si>
    <t>134.67–186.68</t>
  </si>
  <si>
    <t>85.32–513.39/137.33–565.41</t>
  </si>
  <si>
    <t>109.08–151.21</t>
  </si>
  <si>
    <t>6H treatment (med + appointments)</t>
  </si>
  <si>
    <t>204.78–256.79</t>
  </si>
  <si>
    <t>165.87–208.00</t>
  </si>
  <si>
    <t>9H treatment (med + appointments)</t>
  </si>
  <si>
    <t>277.56–329.58</t>
  </si>
  <si>
    <t>224.82–266.96</t>
  </si>
  <si>
    <t>3HP severe adverse event</t>
  </si>
  <si>
    <t>4R severe adverse event</t>
  </si>
  <si>
    <t>0–46.38</t>
  </si>
  <si>
    <t>6H severe adverse event</t>
  </si>
  <si>
    <t>9H severe adverse event</t>
  </si>
  <si>
    <t>Full INH Treatment</t>
    <phoneticPr fontId="2" type="noConversion"/>
  </si>
  <si>
    <t>804- 1179</t>
  </si>
  <si>
    <t>CAD</t>
    <phoneticPr fontId="2" type="noConversion"/>
  </si>
  <si>
    <t>Drug Costs</t>
  </si>
  <si>
    <t>Nurse and Clinician Costs</t>
  </si>
  <si>
    <t>Follow-up CXR</t>
  </si>
  <si>
    <t>Routine Tests</t>
  </si>
  <si>
    <t>Full RIF Treatment</t>
    <phoneticPr fontId="2" type="noConversion"/>
  </si>
  <si>
    <t>464- 686</t>
  </si>
  <si>
    <t>Partial INH</t>
    <phoneticPr fontId="2" type="noConversion"/>
  </si>
  <si>
    <t>N/A</t>
  </si>
  <si>
    <t>Partial RIF</t>
    <phoneticPr fontId="2" type="noConversion"/>
  </si>
  <si>
    <t>24- 38</t>
  </si>
  <si>
    <t>TST Cost</t>
  </si>
  <si>
    <t>Nurse Costs (Two Visits)</t>
  </si>
  <si>
    <t>17- 25</t>
  </si>
  <si>
    <t>31- 62</t>
  </si>
  <si>
    <t>Kit and Technician Cost</t>
  </si>
  <si>
    <t>Nurse Costs</t>
  </si>
  <si>
    <t>CXR</t>
    <phoneticPr fontId="2" type="noConversion"/>
  </si>
  <si>
    <t>Cost per X-Ray</t>
  </si>
  <si>
    <t>Tuberculosis</t>
    <phoneticPr fontId="2" type="noConversion"/>
  </si>
  <si>
    <t>16-730- 24-334</t>
  </si>
  <si>
    <t>LTBI Adverse Event</t>
    <phoneticPr fontId="2" type="noConversion"/>
  </si>
  <si>
    <t>549- 916</t>
  </si>
  <si>
    <t>Hospitalization</t>
    <phoneticPr fontId="2" type="noConversion"/>
  </si>
  <si>
    <t>5305- 9985</t>
  </si>
  <si>
    <t>Wingate</t>
  </si>
  <si>
    <t>India</t>
    <phoneticPr fontId="2" type="noConversion"/>
  </si>
  <si>
    <t>Cost of initial TB screening </t>
    <phoneticPr fontId="2" type="noConversion"/>
  </si>
  <si>
    <t>Cost for three sputum smears and cultures</t>
    <phoneticPr fontId="2" type="noConversion"/>
  </si>
  <si>
    <t>Student opportunity cost for initial TB screening </t>
    <phoneticPr fontId="2" type="noConversion"/>
  </si>
  <si>
    <t>Student opportunity cost for three sputum smears and cultures </t>
    <phoneticPr fontId="2" type="noConversion"/>
  </si>
  <si>
    <t>Cost for Panel Physician monitoring and supervision </t>
    <phoneticPr fontId="2" type="noConversion"/>
  </si>
  <si>
    <t>Cost for medications </t>
    <phoneticPr fontId="2" type="noConversion"/>
  </si>
  <si>
    <t>Average hospitalization cost per case </t>
    <phoneticPr fontId="2" type="noConversion"/>
  </si>
  <si>
    <t>Opportunity cost for directly observed therapy and monitoring at panel physicians</t>
  </si>
  <si>
    <t>Opportunity cost for disease impairment</t>
  </si>
  <si>
    <t>Opportunity cost for reapplying to college after treatment</t>
  </si>
  <si>
    <t>China</t>
    <phoneticPr fontId="2" type="noConversion"/>
  </si>
  <si>
    <t>Germany</t>
    <phoneticPr fontId="2" type="noConversion"/>
  </si>
  <si>
    <t>NA</t>
  </si>
  <si>
    <t>Bozorgmehr</t>
  </si>
  <si>
    <t>Statutory insurance fees</t>
    <phoneticPr fontId="2" type="noConversion"/>
  </si>
  <si>
    <t>Tuberculosis skin test</t>
  </si>
  <si>
    <t>Interferon gamma release assay</t>
  </si>
  <si>
    <t>Private fees</t>
    <phoneticPr fontId="2" type="noConversion"/>
  </si>
  <si>
    <t>Goscé</t>
    <phoneticPr fontId="2" type="noConversion"/>
  </si>
  <si>
    <t>XpertMTB/RIF Ultra</t>
  </si>
  <si>
    <t>EUR</t>
  </si>
  <si>
    <t>Nurse assistants presenting/administering the questionnaire</t>
  </si>
  <si>
    <t>Nurse collecting sputum sample</t>
  </si>
  <si>
    <t>Medical doctor clinical evaluation of positive/information</t>
  </si>
  <si>
    <t>Usdin</t>
  </si>
  <si>
    <t>LTBI treatment (3HR regimen)</t>
    <phoneticPr fontId="2" type="noConversion"/>
  </si>
  <si>
    <t>GBP</t>
    <phoneticPr fontId="2" type="noConversion"/>
  </si>
  <si>
    <t>Park</t>
  </si>
  <si>
    <t>Cost of initial CXR</t>
  </si>
  <si>
    <t>5.234–6.930</t>
  </si>
  <si>
    <t>Cost of CXR at 6-month F/U</t>
  </si>
  <si>
    <t>Indirect cost of ACF</t>
    <phoneticPr fontId="2" type="noConversion"/>
  </si>
  <si>
    <t>28.89–39.08</t>
  </si>
  <si>
    <t>Indirect cost of semi-PCF</t>
    <phoneticPr fontId="2" type="noConversion"/>
  </si>
  <si>
    <t>22.20–30.40</t>
  </si>
  <si>
    <t>Cost of sputum culture</t>
  </si>
  <si>
    <t>20.93–28.64</t>
  </si>
  <si>
    <t>Cost of follow-up with treatment</t>
    <phoneticPr fontId="2" type="noConversion"/>
  </si>
  <si>
    <t>1,756–2,376</t>
  </si>
  <si>
    <t>Cost for outpatient clinics</t>
  </si>
  <si>
    <t>Cost for active TB treatment</t>
  </si>
  <si>
    <t>Linas</t>
  </si>
  <si>
    <t>Cost of TST placement and reading</t>
  </si>
  <si>
    <t>  TST reagents</t>
  </si>
  <si>
    <t>  One nursing visit</t>
  </si>
  <si>
    <t>  Total</t>
  </si>
  <si>
    <t>11–33</t>
  </si>
  <si>
    <t>Cost of TST read</t>
  </si>
  <si>
    <t> One nursing visit</t>
  </si>
  <si>
    <t>9–30</t>
  </si>
  <si>
    <t>Cost of IGRA screening</t>
    <phoneticPr fontId="2" type="noConversion"/>
  </si>
  <si>
    <t>26–104</t>
  </si>
  <si>
    <t>Cost resulting from a positive screening test</t>
  </si>
  <si>
    <t>  New patient visit</t>
  </si>
  <si>
    <t>  Chest radiograph</t>
  </si>
  <si>
    <t>52–163</t>
  </si>
  <si>
    <t>Cost of INH therapy per month on treatment</t>
  </si>
  <si>
    <t>  30 d INH, 300 mg daily</t>
  </si>
  <si>
    <t>  Physician clinic visit</t>
  </si>
  <si>
    <t>26–78</t>
  </si>
  <si>
    <t>Cost of nonfatal INH-induced hepatitis</t>
  </si>
  <si>
    <t>  Two physician visits</t>
  </si>
  <si>
    <t>  Two sets of liver enzymes</t>
  </si>
  <si>
    <t>91–274</t>
  </si>
  <si>
    <t>Cost of hospitalization with fatal INH hepatitis</t>
  </si>
  <si>
    <t>3,900–11,900</t>
  </si>
  <si>
    <t>Costs of active TB</t>
  </si>
  <si>
    <t>First month of diagnosis</t>
  </si>
  <si>
    <t>  TB hospitalization and drugs§</t>
  </si>
  <si>
    <t>  Diagnostic costs</t>
  </si>
  <si>
    <t>  Contact tracing</t>
  </si>
  <si>
    <t>5,500–16,600</t>
  </si>
  <si>
    <t>Month 2</t>
  </si>
  <si>
    <t>  Drug (INH, RIF, PZA, ETH)</t>
  </si>
  <si>
    <t>  DOT daily</t>
  </si>
  <si>
    <t>  Liver enzymes</t>
  </si>
  <si>
    <t>500–1,600</t>
  </si>
  <si>
    <t>Months 3+</t>
  </si>
  <si>
    <t>  Drug (INH, RIF)</t>
  </si>
  <si>
    <t>  DOT twice per week</t>
  </si>
  <si>
    <t>  Mycobacterial identification‖</t>
  </si>
  <si>
    <t>  Mycobacterial culture‖</t>
  </si>
  <si>
    <t>  Chest radiograph‖</t>
  </si>
  <si>
    <t>Total per month, months 3+‖</t>
  </si>
  <si>
    <t>200–500</t>
  </si>
  <si>
    <t>Total per case (6-mo treatment)</t>
  </si>
  <si>
    <t>6,700–20,100</t>
  </si>
  <si>
    <t>Total per case (9-mo treatment)</t>
  </si>
  <si>
    <t>7,100–21,500</t>
  </si>
  <si>
    <t>Costs of TB-related mortality</t>
  </si>
  <si>
    <t>  TB hospitalization (15 d)</t>
  </si>
  <si>
    <t>10,400–31,100</t>
  </si>
  <si>
    <t>Abubakar</t>
  </si>
  <si>
    <t>BCG vaccination</t>
  </si>
  <si>
    <t>a=contact; b=migrant</t>
    <phoneticPr fontId="2" type="noConversion"/>
  </si>
  <si>
    <t>Adverse event (active TB &amp; CPX treatment)</t>
  </si>
  <si>
    <t>Active TB diagnosis</t>
  </si>
  <si>
    <t>Treatment for active TB (6 months)</t>
  </si>
  <si>
    <t>CPX (3 months)</t>
  </si>
  <si>
    <t>T-SPOT.TB</t>
  </si>
  <si>
    <t>QFT-GIT</t>
  </si>
  <si>
    <t>Clinic visit: TB specialist nursing, adult, face to face</t>
  </si>
  <si>
    <t>Tan</t>
  </si>
  <si>
    <t>Cost of chest x-ray (posteroanterior and lateral chest x-ray)</t>
  </si>
  <si>
    <t>Cost of tuberculin test (including injection and reading)</t>
  </si>
  <si>
    <t>Cost of initial (outpatient clinic) evaluation</t>
  </si>
  <si>
    <t>Cost of further workup for abnormal chest x-ray (three sputa and one follow-up visit)</t>
  </si>
  <si>
    <t>Cost of 9-month course of INH, after initial evaluation</t>
    <phoneticPr fontId="2" type="noConversion"/>
  </si>
  <si>
    <t>Cost of AST test/each</t>
    <phoneticPr fontId="2" type="noConversion"/>
  </si>
  <si>
    <t>Fully allocated costs per day of hospitalization /day</t>
    <phoneticPr fontId="2" type="noConversion"/>
  </si>
  <si>
    <t>Percent of active TB cases requiring hospital admission (passive diagnosis)</t>
  </si>
  <si>
    <t>LTBI treatment (complete)</t>
  </si>
  <si>
    <t>LTBI treatment (incomplete because of noncompliance)</t>
  </si>
  <si>
    <t>Major adverse reaction to LTBI treatment</t>
  </si>
  <si>
    <t>Surveillance of TB contacts for whom LTBI treatment is indicated but who do not initiate</t>
  </si>
  <si>
    <t>Active TB treatment - Inpatient</t>
  </si>
  <si>
    <t>Active TB treatment - Outpatient</t>
  </si>
  <si>
    <t>Contact investigation (per index case)</t>
  </si>
  <si>
    <t>Diagnosis of a TB contact with LTBI (one clinic evaluation, one chest x-ray, and one tuberculin skin test plus follow-up)</t>
  </si>
  <si>
    <t>Diagnosis of a TB contact with active TB (one clinic evaluation, one chest x-ray, and work-up)</t>
  </si>
  <si>
    <t>Oxlade</t>
  </si>
  <si>
    <t>New patient doctor visit</t>
  </si>
  <si>
    <t>Established patient visit</t>
  </si>
  <si>
    <t>Tuberculin skin test</t>
  </si>
  <si>
    <t>Initial chest X-ray</t>
  </si>
  <si>
    <t>Sputum collection</t>
  </si>
  <si>
    <t>Specimen concentration</t>
  </si>
  <si>
    <t>AFB smear</t>
  </si>
  <si>
    <t>Sputum culture</t>
  </si>
  <si>
    <t>Sensitivity testing</t>
  </si>
  <si>
    <t>Mycobacterial identification</t>
  </si>
  <si>
    <t>Isoniazid, 100 tablets</t>
  </si>
  <si>
    <t>Chemotherapy for active TB</t>
  </si>
  <si>
    <t>Nurse assessment, 1/4 hr</t>
  </si>
  <si>
    <t>Liver function tests</t>
  </si>
  <si>
    <t>TB hospitalization episode</t>
  </si>
  <si>
    <t>Hepatitis hospital stay</t>
  </si>
  <si>
    <t>Complete blood count</t>
  </si>
  <si>
    <t>Renal function panel</t>
  </si>
  <si>
    <t>Directly observed therapy (DOT)</t>
  </si>
  <si>
    <t>Disease control investigation</t>
  </si>
  <si>
    <t>Letter mailed</t>
  </si>
  <si>
    <t>Phone call (community worker)</t>
  </si>
  <si>
    <t>Home visit (community worker)</t>
  </si>
  <si>
    <t>Porco</t>
  </si>
  <si>
    <t>Sawka</t>
    <phoneticPr fontId="2" type="noConversion"/>
  </si>
  <si>
    <t>Cost per student screened</t>
  </si>
  <si>
    <t>17-47</t>
    <phoneticPr fontId="2" type="noConversion"/>
  </si>
  <si>
    <t>AUD</t>
    <phoneticPr fontId="2" type="noConversion"/>
  </si>
  <si>
    <t>14.45-39.95</t>
    <phoneticPr fontId="2" type="noConversion"/>
  </si>
  <si>
    <t>Cost per student who completed preventive treatment</t>
  </si>
  <si>
    <t>398-1090</t>
    <phoneticPr fontId="2" type="noConversion"/>
  </si>
  <si>
    <t>338.3-926.5</t>
    <phoneticPr fontId="2" type="noConversion"/>
  </si>
  <si>
    <t>Wages: doctors (clinic)</t>
  </si>
  <si>
    <t>Wages: nursing staff (school visits)</t>
  </si>
  <si>
    <t>Wages: nursing staff (clinic)</t>
  </si>
  <si>
    <t>Wages: radiographer (clinic)</t>
  </si>
  <si>
    <t>Wages: pharmacist (clinic)</t>
  </si>
  <si>
    <t>Transportation</t>
  </si>
  <si>
    <t>Disposables (PPD, syringes)</t>
  </si>
  <si>
    <t>Medications</t>
  </si>
  <si>
    <t>Total cost</t>
  </si>
  <si>
    <t>Bogdanova</t>
  </si>
  <si>
    <t>Mean cost per 1 examined person (Passive TB casefinding)</t>
    <phoneticPr fontId="2" type="noConversion"/>
  </si>
  <si>
    <t>Mean cost per 1 examined person  (Contact tracing)</t>
    <phoneticPr fontId="2" type="noConversion"/>
  </si>
  <si>
    <t>Mean cost per 1 examined person (Municipal hospital)</t>
    <phoneticPr fontId="2" type="noConversion"/>
  </si>
  <si>
    <t>Mean cost per 1 examined person (Anti-tuberculosis dispensary)</t>
    <phoneticPr fontId="2" type="noConversion"/>
  </si>
  <si>
    <t>Wahedi</t>
  </si>
  <si>
    <t>Public health costs per case for source tracing</t>
  </si>
  <si>
    <t>Public health costs per case for contact tracing</t>
    <phoneticPr fontId="2" type="noConversion"/>
  </si>
  <si>
    <t>Rifampicin (RMP) [cost per day]</t>
    <phoneticPr fontId="2" type="noConversion"/>
  </si>
  <si>
    <t>Isoniazid (INH) [cost per day]</t>
  </si>
  <si>
    <t>Ethambutol (EMB) [cost per day]</t>
  </si>
  <si>
    <t>Pyrazinamide (PZA) [cost per day]</t>
  </si>
  <si>
    <t>First doctor’s visit</t>
  </si>
  <si>
    <t>Pneumological consultation</t>
  </si>
  <si>
    <t>Physical examination of the thorax</t>
  </si>
  <si>
    <t>Costs of TST used in overseas screening with hypothetical protocol</t>
  </si>
  <si>
    <t> Base Case (average across originating countries)</t>
  </si>
  <si>
    <t> Lowest TST Cost</t>
  </si>
  <si>
    <t> Highest TST Cost</t>
  </si>
  <si>
    <t>Cost of TST in U.S.</t>
  </si>
  <si>
    <t>Costs of 12 weekly 900 mg rifapentine doses through U.S. government</t>
  </si>
  <si>
    <t>Costs of 12 weekly 900 mg isoniazid doses through Global Drug Facility</t>
  </si>
  <si>
    <t>Costs of labor to administer DOT during latent treatment</t>
  </si>
  <si>
    <t> Average labor cost in refugee camp</t>
  </si>
  <si>
    <t> U.S.</t>
  </si>
  <si>
    <t>Costs of active TB case in U.S.</t>
  </si>
  <si>
    <t>Lim</t>
  </si>
  <si>
    <t>TB contact investigations</t>
  </si>
  <si>
    <t>SGD</t>
    <phoneticPr fontId="2" type="noConversion"/>
  </si>
  <si>
    <t>Outpatient active TB treatment</t>
  </si>
  <si>
    <t>Treatment of hepatotoxicity</t>
  </si>
  <si>
    <t>LTBI treatment with 4 months rifampicin</t>
  </si>
  <si>
    <t>200–600</t>
  </si>
  <si>
    <t>LTBI treatment with 6 months isoniazid</t>
  </si>
  <si>
    <t>LTBI treatment with 9 months isoniazid</t>
  </si>
  <si>
    <t>LTBI treatment with 3 months isoniazid +rifapentine</t>
  </si>
  <si>
    <t>Evaluation to confirm LTBI status</t>
  </si>
  <si>
    <t>IGRA QuantiFeron-TB (QFT) screening</t>
  </si>
  <si>
    <t>50–400</t>
  </si>
  <si>
    <t>Dasgupta</t>
  </si>
  <si>
    <t>Costs for passively diagnosed cases</t>
  </si>
  <si>
    <t> Hospitalized cases, total cost</t>
  </si>
  <si>
    <t>  Initial workup cost</t>
  </si>
  <si>
    <t>  Hospitalization costs</t>
  </si>
  <si>
    <t>   -Charges</t>
  </si>
  <si>
    <t>   -Outpatient therapy cost</t>
  </si>
  <si>
    <t> Nonhospitalized cases, total cost</t>
  </si>
  <si>
    <t> Total cost per case</t>
  </si>
  <si>
    <t>  Hospitalized portion (14,274 × 0.76)</t>
  </si>
  <si>
    <t>  Nonhospitalized portion (1,006 × 0.24)</t>
  </si>
  <si>
    <t> Total average cost per passively diagnosed case</t>
  </si>
  <si>
    <t>Costs for contacts</t>
  </si>
  <si>
    <t> Investigation, per index case</t>
  </si>
  <si>
    <t> Management of tuberculin-positive contact</t>
  </si>
  <si>
    <t>Schwartzman</t>
  </si>
  <si>
    <t>Cost of chest X-ray (posteroanterior and lateral)</t>
  </si>
  <si>
    <t>18.75–41.12</t>
  </si>
  <si>
    <t>Cost of tuberculin test</t>
  </si>
  <si>
    <t>7.07–17.08</t>
  </si>
  <si>
    <t>Cost of initial outpatient clinic evaluation</t>
  </si>
  <si>
    <t>104.36–193.52</t>
  </si>
  <si>
    <t>(28, 36)</t>
  </si>
  <si>
    <t>Cost of further workup for abnormal chest X-ray</t>
  </si>
  <si>
    <t>152.19–252.68</t>
  </si>
  <si>
    <t>Cost of hospitalization for active TB</t>
  </si>
  <si>
    <t>5,775.77–29,656.70</t>
    <phoneticPr fontId="2" type="noConversion"/>
  </si>
  <si>
    <t>Cost of outpatient treatment for active TB</t>
  </si>
  <si>
    <t>741.30–3,262.71</t>
  </si>
  <si>
    <t>Cost of contact investigation and management</t>
  </si>
  <si>
    <t>Passively diagnosed index case</t>
  </si>
  <si>
    <t>608.00–1,970.27</t>
  </si>
  <si>
    <t>(17, 18, 31)</t>
  </si>
  <si>
    <t>Index case diagnosed by screening</t>
  </si>
  <si>
    <t>354.65–1,240.75</t>
  </si>
  <si>
    <t>Cost of 6-mo course of INH, after initial evaluation</t>
  </si>
  <si>
    <t>143.06–311.70</t>
  </si>
  <si>
    <t>(30, 36)</t>
  </si>
  <si>
    <t>Additional cost of major medication side effects</t>
  </si>
  <si>
    <t>130.00–680.06</t>
  </si>
  <si>
    <t>Marx</t>
  </si>
  <si>
    <t>Cost for performing IGRA incl. Laboratory fees</t>
    <phoneticPr fontId="2" type="noConversion"/>
  </si>
  <si>
    <t>37.62–56.43</t>
  </si>
  <si>
    <t xml:space="preserve"> Cost for counselling an IGRA-positive individual for TPT </t>
    <phoneticPr fontId="2" type="noConversion"/>
  </si>
  <si>
    <t>21.87–32.80</t>
  </si>
  <si>
    <t> Cost for physician consultation during TPT (fee for 2 quarters of a year)</t>
    <phoneticPr fontId="2" type="noConversion"/>
  </si>
  <si>
    <t>27.78–41.67</t>
  </si>
  <si>
    <t> Cost for laboratory tests prior to and during TPT</t>
    <phoneticPr fontId="2" type="noConversion"/>
  </si>
  <si>
    <t>12.95–19.42</t>
  </si>
  <si>
    <t xml:space="preserve"> Cost for 4-months of rifampicin-based TPT </t>
    <phoneticPr fontId="2" type="noConversion"/>
  </si>
  <si>
    <t>322.91–337.87</t>
  </si>
  <si>
    <t> Factor for discounting cost for incomplete TPT</t>
  </si>
  <si>
    <t>0.250–0.500</t>
  </si>
  <si>
    <t xml:space="preserve"> In-patient management of drug adverse events of TPT </t>
    <phoneticPr fontId="2" type="noConversion"/>
  </si>
  <si>
    <t>1702.07 – 3404.13</t>
  </si>
  <si>
    <t xml:space="preserve"> Average costs for managing TB disease </t>
    <phoneticPr fontId="2" type="noConversion"/>
  </si>
  <si>
    <t>7158.12 - 10,737.17</t>
  </si>
  <si>
    <t>Kowada</t>
  </si>
  <si>
    <t>QFT</t>
    <phoneticPr fontId="2" type="noConversion"/>
  </si>
  <si>
    <t>30.3-120.2</t>
    <phoneticPr fontId="2" type="noConversion"/>
  </si>
  <si>
    <t>T-SPOT</t>
    <phoneticPr fontId="2" type="noConversion"/>
  </si>
  <si>
    <t>TST</t>
    <phoneticPr fontId="2" type="noConversion"/>
  </si>
  <si>
    <t>7.7-30.8</t>
    <phoneticPr fontId="2" type="noConversion"/>
  </si>
  <si>
    <t>18.2-61.6</t>
  </si>
  <si>
    <t>Smears and cultures of sputum examination</t>
    <phoneticPr fontId="2" type="noConversion"/>
  </si>
  <si>
    <t>35.0-139.8</t>
  </si>
  <si>
    <t xml:space="preserve">INH chemoprophylaxis for 6 months </t>
    <phoneticPr fontId="2" type="noConversion"/>
  </si>
  <si>
    <t>257.9-1,035.4</t>
    <phoneticPr fontId="2" type="noConversion"/>
  </si>
  <si>
    <t xml:space="preserve">Treatment of INH-induced hepatitis by chemoprophylaxis </t>
    <phoneticPr fontId="2" type="noConversion"/>
  </si>
  <si>
    <t>5951.5-23806</t>
    <phoneticPr fontId="2" type="noConversion"/>
  </si>
  <si>
    <t>Treatment of non MDR-TB for 6 months</t>
    <phoneticPr fontId="2" type="noConversion"/>
  </si>
  <si>
    <t>7440-29758</t>
    <phoneticPr fontId="2" type="noConversion"/>
  </si>
  <si>
    <t>Treatment of MDR-TB</t>
    <phoneticPr fontId="2" type="noConversion"/>
  </si>
  <si>
    <t>96461-385842</t>
    <phoneticPr fontId="2" type="noConversion"/>
  </si>
  <si>
    <t>Finnell</t>
  </si>
  <si>
    <t>The monthly costs of isoniazid</t>
    <phoneticPr fontId="2" type="noConversion"/>
  </si>
  <si>
    <t xml:space="preserve">The monthly costs of rifampin </t>
    <phoneticPr fontId="2" type="noConversion"/>
  </si>
  <si>
    <t>Monthly visits to the health department</t>
    <phoneticPr fontId="2" type="noConversion"/>
  </si>
  <si>
    <t>The cost of 2 hours’ lost parental work  per monthly visit</t>
    <phoneticPr fontId="2" type="noConversion"/>
  </si>
  <si>
    <t>The cost of driving to visits</t>
    <phoneticPr fontId="2" type="noConversion"/>
  </si>
  <si>
    <t xml:space="preserve">The cost of treating reactivated pulmonary TB </t>
    <phoneticPr fontId="2" type="noConversion"/>
  </si>
  <si>
    <t>Tasillo</t>
  </si>
  <si>
    <t>5-15</t>
    <phoneticPr fontId="2" type="noConversion"/>
  </si>
  <si>
    <t>50-100</t>
  </si>
  <si>
    <t>Complete course of therapy</t>
  </si>
  <si>
    <t>300-1000</t>
  </si>
  <si>
    <t>Treatment for hepatotoxicity</t>
  </si>
  <si>
    <t>250-500</t>
  </si>
  <si>
    <t>Treatment for nonsevere active TB</t>
  </si>
  <si>
    <t>1500-4500</t>
  </si>
  <si>
    <t>Treatment for severe active TB</t>
  </si>
  <si>
    <t>10 000-40 000</t>
  </si>
  <si>
    <t>Sadatsafavi</t>
    <phoneticPr fontId="2" type="noConversion"/>
  </si>
  <si>
    <t>Pareek</t>
  </si>
  <si>
    <t>Contact tracing per contact</t>
  </si>
  <si>
    <t>241–723</t>
  </si>
  <si>
    <t>Inpatient episode for acute TB</t>
  </si>
  <si>
    <t>2006.5–6019.5</t>
  </si>
  <si>
    <t>Inpatient care per active case</t>
  </si>
  <si>
    <t>Culture test (per test)</t>
  </si>
  <si>
    <t>Chest X-ray (per X-ray)</t>
  </si>
  <si>
    <t>Liver function test (per test)</t>
  </si>
  <si>
    <t>Culture tests per case treated (number)</t>
  </si>
  <si>
    <t>Chest X-rays per case treated (number)</t>
  </si>
  <si>
    <t>Liver function tests per case treated (number)</t>
  </si>
  <si>
    <t>Total cost of tests (per case treated)</t>
  </si>
  <si>
    <t>Rifampicin (per month)</t>
  </si>
  <si>
    <t>Isoniazid (per month)</t>
  </si>
  <si>
    <t>Pyrazinamide (per month)</t>
  </si>
  <si>
    <t>Ethambutol (per month)</t>
  </si>
  <si>
    <t>Total drug costs (per treated case)</t>
  </si>
  <si>
    <t>111–333</t>
  </si>
  <si>
    <t>Outpatient consultation (first visit)</t>
  </si>
  <si>
    <t>Outpatient consultation (follow-up)</t>
  </si>
  <si>
    <t>TB Nurse home visit</t>
  </si>
  <si>
    <t>Total cost of non-drug outpatient care</t>
  </si>
  <si>
    <t>Total cost of diagnosis, management and follow-up of drug resistant TB</t>
  </si>
  <si>
    <t>16,150–48,450</t>
  </si>
  <si>
    <t>QuantiFERON (single-step)</t>
  </si>
  <si>
    <t>T-SPOT.TB (single-step)</t>
  </si>
  <si>
    <t>QuantiFERON (confirmatory, dual-step)</t>
  </si>
  <si>
    <t>T-SPOT.TB (confirmatory, dual-step)</t>
  </si>
  <si>
    <t>Total cost of evaluating positive QuantiFERON</t>
  </si>
  <si>
    <t>Follow up via TB nurses</t>
  </si>
  <si>
    <t>Cost of additional clinic visits and blood tests</t>
  </si>
  <si>
    <t>Cost of inpatient stay</t>
  </si>
  <si>
    <t>Khan</t>
  </si>
  <si>
    <t>Isoniazid and pyridoxine</t>
  </si>
  <si>
    <t>12.59–15.39</t>
  </si>
  <si>
    <t>Rifampin</t>
  </si>
  <si>
    <t>351.72–429.88</t>
  </si>
  <si>
    <t>Rifampin and pyrazinamide</t>
  </si>
  <si>
    <t>293.61–358.85</t>
  </si>
  <si>
    <t>Initial clinic visit</t>
  </si>
  <si>
    <t>54.06–66.08</t>
  </si>
  <si>
    <t>Scheduled follow-up visits</t>
  </si>
  <si>
    <t>43.53–53.57</t>
  </si>
  <si>
    <t>Measurement of aspartate aminotransferase</t>
  </si>
  <si>
    <t>8.69–10.62</t>
  </si>
  <si>
    <t>Measurement of total bilirubin</t>
  </si>
  <si>
    <t>8.44–10.32</t>
  </si>
  <si>
    <t>Measurement of uric acid</t>
  </si>
  <si>
    <t>7.60–9.28</t>
  </si>
  <si>
    <t>Drug-induced hepatitis</t>
  </si>
  <si>
    <t>7786–9516</t>
  </si>
  <si>
    <t>Active tuberculosis infection</t>
  </si>
  <si>
    <t>16873–20623</t>
  </si>
  <si>
    <t>13.89–16.97</t>
  </si>
  <si>
    <t>Transportation (round trip)</t>
  </si>
  <si>
    <t>1.81–2.21</t>
  </si>
  <si>
    <t>Translator (per hour)</t>
  </si>
  <si>
    <t>12.02–14.70</t>
  </si>
  <si>
    <t>Total cost - Isoniazid and pyridoxine</t>
  </si>
  <si>
    <t>475.10–580.68</t>
  </si>
  <si>
    <t>Total cost - Rifampin</t>
  </si>
  <si>
    <t>588.96–719.84</t>
  </si>
  <si>
    <t>Total cost - Rifampin and pyrazinamide</t>
  </si>
  <si>
    <t>626.53–765.75</t>
  </si>
  <si>
    <t>Mor</t>
  </si>
  <si>
    <t>Cost of treating each PTB case in Israel</t>
  </si>
  <si>
    <t>Cost of inpatient episode for acute TB</t>
  </si>
  <si>
    <t>2006.5–6019.46</t>
  </si>
  <si>
    <t>Cost of inpatient care (per active case)</t>
  </si>
  <si>
    <t>Cost of culture test (per test)</t>
  </si>
  <si>
    <t>Cost of chest X-ray (per X-ray)</t>
  </si>
  <si>
    <t>Cost of liver function test</t>
  </si>
  <si>
    <t>Culture tests per case treated</t>
  </si>
  <si>
    <t>Chest X-rays per case treated</t>
  </si>
  <si>
    <t>Liver function tests per case treated</t>
  </si>
  <si>
    <t>Total cost of tests (per TB case treated)</t>
  </si>
  <si>
    <t>Cost of outpatient consultation (first visit)</t>
  </si>
  <si>
    <t>Cost of outpatient consultation (follow-up)</t>
  </si>
  <si>
    <t>Cost of TB Nurse home visit</t>
  </si>
  <si>
    <t>Total costs of non-drug outpatient care (per case treated)</t>
  </si>
  <si>
    <t>Brassard</t>
    <phoneticPr fontId="2" type="noConversion"/>
  </si>
  <si>
    <t>Cost of School Screening ($)</t>
  </si>
  <si>
    <t>TST testing, wages, and materials</t>
  </si>
  <si>
    <t>Program costs for 484 schoolchildren</t>
    <phoneticPr fontId="2" type="noConversion"/>
  </si>
  <si>
    <t>TB clinic appointments</t>
  </si>
  <si>
    <t>Chest radiographs</t>
  </si>
  <si>
    <t>Interpreters</t>
  </si>
  <si>
    <t>Total</t>
  </si>
  <si>
    <t>Cost of Associate Investigation ($)</t>
  </si>
  <si>
    <t>Grand total</t>
  </si>
  <si>
    <t>Bothamley</t>
  </si>
  <si>
    <t>Nursing (Hospital)</t>
  </si>
  <si>
    <t>Nursing (Homeless)</t>
  </si>
  <si>
    <t>Nursing (General practice)</t>
  </si>
  <si>
    <t>Medical equipment and materials (Hospital)</t>
  </si>
  <si>
    <t>Medical equipment and materials (Homeless)</t>
  </si>
  <si>
    <t>Medical equipment and materials (General practice)</t>
  </si>
  <si>
    <t>Clerical (Hospital)</t>
  </si>
  <si>
    <t>Clerical (Homeless)</t>
  </si>
  <si>
    <t>Clerical (General practice)</t>
  </si>
  <si>
    <t>Subtotal: screening process (Hospital)</t>
  </si>
  <si>
    <t>Subtotal: screening process (Homeless)</t>
  </si>
  <si>
    <t>Subtotal: screening process (General practice)</t>
  </si>
  <si>
    <t>Treatment (Hospital)</t>
  </si>
  <si>
    <t>Treatment (Homeless)</t>
  </si>
  <si>
    <t>Treatment (General practice)</t>
  </si>
  <si>
    <t>BCG vaccination (Hospital)</t>
  </si>
  <si>
    <t>BCG vaccination (Homeless)</t>
  </si>
  <si>
    <t>BCG vaccination (General practice)</t>
  </si>
  <si>
    <t>Subtotal: treatment costs (Hospital)</t>
  </si>
  <si>
    <t>Subtotal: treatment costs (Homeless)</t>
  </si>
  <si>
    <t>Subtotal: treatment costs (General practice)</t>
  </si>
  <si>
    <t>Hardy</t>
  </si>
  <si>
    <t>Unit cost of CXR</t>
    <phoneticPr fontId="2" type="noConversion"/>
  </si>
  <si>
    <t xml:space="preserve">Unit cost of TST </t>
    <phoneticPr fontId="2" type="noConversion"/>
  </si>
  <si>
    <t>Unit cost of  QFT if positive TST</t>
    <phoneticPr fontId="2" type="noConversion"/>
  </si>
  <si>
    <t>Iqbal</t>
  </si>
  <si>
    <t xml:space="preserve">Test </t>
    <phoneticPr fontId="2" type="noConversion"/>
  </si>
  <si>
    <t xml:space="preserve">Clerk 10 min </t>
    <phoneticPr fontId="2" type="noConversion"/>
  </si>
  <si>
    <t xml:space="preserve">Nurse 10 min </t>
    <phoneticPr fontId="2" type="noConversion"/>
  </si>
  <si>
    <t>Phlebotomist</t>
    <phoneticPr fontId="2" type="noConversion"/>
  </si>
  <si>
    <t xml:space="preserve">Screening total </t>
    <phoneticPr fontId="2" type="noConversion"/>
  </si>
  <si>
    <t xml:space="preserve">X-ray </t>
    <phoneticPr fontId="2" type="noConversion"/>
  </si>
  <si>
    <t>Radiation consult 10 min</t>
    <phoneticPr fontId="2" type="noConversion"/>
  </si>
  <si>
    <t xml:space="preserve">Tech 15 min </t>
    <phoneticPr fontId="2" type="noConversion"/>
  </si>
  <si>
    <t xml:space="preserve">X-ray total </t>
    <phoneticPr fontId="2" type="noConversion"/>
  </si>
  <si>
    <t xml:space="preserve">INH 300 mg </t>
    <phoneticPr fontId="2" type="noConversion"/>
  </si>
  <si>
    <t>B6 50 mg</t>
    <phoneticPr fontId="2" type="noConversion"/>
  </si>
  <si>
    <t>Rx total</t>
    <phoneticPr fontId="2" type="noConversion"/>
  </si>
  <si>
    <t>Liver function tests</t>
    <phoneticPr fontId="2" type="noConversion"/>
  </si>
  <si>
    <t xml:space="preserve">Phlebotomist 10 min </t>
    <phoneticPr fontId="2" type="noConversion"/>
  </si>
  <si>
    <t xml:space="preserve">Lab total </t>
    <phoneticPr fontId="2" type="noConversion"/>
  </si>
  <si>
    <t xml:space="preserve">MD 10 min </t>
    <phoneticPr fontId="2" type="noConversion"/>
  </si>
  <si>
    <t>Clerk 10 min</t>
    <phoneticPr fontId="2" type="noConversion"/>
  </si>
  <si>
    <t>Administrative total</t>
    <phoneticPr fontId="2" type="noConversion"/>
  </si>
  <si>
    <t>Total of all services combined</t>
    <phoneticPr fontId="2" type="noConversion"/>
  </si>
  <si>
    <t>Radiographic screening - cost per person</t>
  </si>
  <si>
    <t>Radiographic screening - cost of medical evaluation (abnormal result)</t>
  </si>
  <si>
    <t>Tuberculin skin testing - cost per person</t>
  </si>
  <si>
    <t>Tuberculin skin testing - medical eval if test positive</t>
  </si>
  <si>
    <t>LTBI treatment - cost per person</t>
  </si>
  <si>
    <t>LTBI treatment - cost of drug-induced hepatitis</t>
  </si>
  <si>
    <t>Active TB - direct costs per person</t>
  </si>
  <si>
    <t>Active TB - indirect costs per person</t>
  </si>
  <si>
    <t>Initial costs of DOTS expansion in Mexico</t>
  </si>
  <si>
    <t>Cost of antituberculosis drugs in Mexico (20 years)</t>
  </si>
  <si>
    <t>MacIntyre</t>
  </si>
  <si>
    <t>Isoniazid 100 mg × 100 tablets</t>
    <phoneticPr fontId="2" type="noConversion"/>
  </si>
  <si>
    <t>Ethambutol 400 mg × 100 tablets</t>
  </si>
  <si>
    <t>Rifampicin 150 mg × 100 tablets</t>
  </si>
  <si>
    <t>Pyrazinamide 500 mg × 100 tablets</t>
  </si>
  <si>
    <t>Zannetos</t>
  </si>
  <si>
    <t>Cost of tuberculosis 2009</t>
    <phoneticPr fontId="2" type="noConversion"/>
  </si>
  <si>
    <t>Cost of Mantoux test and chest x-ray</t>
    <phoneticPr fontId="2" type="noConversion"/>
  </si>
  <si>
    <t>Pepin</t>
  </si>
  <si>
    <t>Mycobacterial cultures and nucleic acid amplification tests</t>
  </si>
  <si>
    <t>Per diem for hospitalization</t>
  </si>
  <si>
    <t>Drugs</t>
  </si>
  <si>
    <t>Medical honorarium in-hospital (pneumology + infectious diseases)</t>
  </si>
  <si>
    <t>Drug distribution by community pharmacies</t>
  </si>
  <si>
    <t>X-rays and lab tests during follow-up</t>
  </si>
  <si>
    <t>Medical honorarium, outpatient</t>
  </si>
  <si>
    <t>Public health investigation</t>
  </si>
  <si>
    <t>Nurses</t>
  </si>
  <si>
    <t>Tuberculin</t>
  </si>
  <si>
    <t>LTBI management among contacts</t>
  </si>
  <si>
    <t>Directly observed therapy by community pharmacist</t>
  </si>
  <si>
    <t>Translators</t>
  </si>
  <si>
    <t>The cost of performing a single CXR in Ethiopia</t>
  </si>
  <si>
    <r>
      <t>Note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TB = tuberculosis; CXR = chest x-ray examination; TST = tuberculin skin test; QFT-Plus = QuantiFERON-TB Gold Plus; MDR-TB = multi-drug resistant tuberculosis; BCG = Bacillus Calmette-Guérin; 6H = 6-month daily isoniazid 300mg; 3HP = 3-month weekly rifapentine 900mg plus isoniazid 900mg; DOT = directly observed therapy; 4R = 4-month daily rifampin 600mg;</t>
    </r>
    <phoneticPr fontId="2" type="noConversion"/>
  </si>
  <si>
    <t>Costs were calculated in 2023 USDs. All costs were inflated using the following website (http://eppi.ioe.ac.uk/costconversion/default.aspx). All costs were approximate to the unit.</t>
    <phoneticPr fontId="2" type="noConversion"/>
  </si>
  <si>
    <t>Table S7. Unit Cost Parameters Reported in Studies Included in the Systematic Review (in 2023 USDs)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</si>
</sst>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26" formatCode="\$#,##0.00_);[Red]\(\$#,##0.00\)"/>
    <numFmt numFmtId="176" formatCode="0.00_ "/>
    <numFmt numFmtId="177" formatCode="0_);[Red]\(0\)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  <scheme val="minor"/>
    </font>
    <font>
      <sz val="11"/>
      <color rgb="FFFF0000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3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right" vertical="top"/>
    </xf>
    <xf numFmtId="43" fontId="1" fillId="0" borderId="3" xfId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43" fontId="1" fillId="0" borderId="0" xfId="1" applyFont="1" applyAlignment="1">
      <alignment horizontal="center" vertical="top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176" fontId="3" fillId="3" borderId="0" xfId="0" applyNumberFormat="1" applyFont="1" applyFill="1" applyAlignment="1">
      <alignment horizontal="center" wrapText="1"/>
    </xf>
    <xf numFmtId="43" fontId="3" fillId="3" borderId="0" xfId="1" applyFont="1" applyFill="1" applyAlignment="1"/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176" fontId="3" fillId="0" borderId="0" xfId="0" applyNumberFormat="1" applyFont="1" applyAlignment="1">
      <alignment horizontal="center" wrapText="1"/>
    </xf>
    <xf numFmtId="176" fontId="3" fillId="3" borderId="0" xfId="0" applyNumberFormat="1" applyFont="1" applyFill="1" applyAlignment="1">
      <alignment horizontal="center"/>
    </xf>
    <xf numFmtId="0" fontId="3" fillId="2" borderId="0" xfId="0" applyFont="1" applyFill="1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indent="1"/>
    </xf>
    <xf numFmtId="4" fontId="3" fillId="2" borderId="0" xfId="0" applyNumberFormat="1" applyFont="1" applyFill="1" applyAlignment="1">
      <alignment horizontal="right"/>
    </xf>
    <xf numFmtId="176" fontId="3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horizontal="right" vertical="center"/>
    </xf>
    <xf numFmtId="3" fontId="3" fillId="2" borderId="0" xfId="0" applyNumberFormat="1" applyFont="1" applyFill="1" applyAlignment="1">
      <alignment horizontal="right"/>
    </xf>
    <xf numFmtId="176" fontId="3" fillId="2" borderId="0" xfId="0" applyNumberFormat="1" applyFont="1" applyFill="1" applyAlignment="1">
      <alignment horizontal="right"/>
    </xf>
    <xf numFmtId="0" fontId="3" fillId="3" borderId="0" xfId="0" applyFont="1" applyFill="1"/>
    <xf numFmtId="0" fontId="3" fillId="0" borderId="0" xfId="0" applyFont="1" applyAlignment="1">
      <alignment vertical="top" wrapText="1"/>
    </xf>
    <xf numFmtId="26" fontId="3" fillId="0" borderId="0" xfId="0" applyNumberFormat="1" applyFont="1" applyAlignment="1">
      <alignment horizontal="left"/>
    </xf>
    <xf numFmtId="26" fontId="3" fillId="2" borderId="0" xfId="0" applyNumberFormat="1" applyFont="1" applyFill="1" applyAlignment="1">
      <alignment horizontal="right"/>
    </xf>
    <xf numFmtId="43" fontId="3" fillId="3" borderId="0" xfId="1" applyFont="1" applyFill="1" applyAlignment="1">
      <alignment horizontal="right"/>
    </xf>
    <xf numFmtId="3" fontId="3" fillId="0" borderId="0" xfId="0" applyNumberFormat="1" applyFont="1" applyAlignment="1">
      <alignment horizontal="center"/>
    </xf>
    <xf numFmtId="4" fontId="3" fillId="3" borderId="0" xfId="0" applyNumberFormat="1" applyFont="1" applyFill="1" applyAlignment="1">
      <alignment horizontal="center"/>
    </xf>
    <xf numFmtId="43" fontId="3" fillId="0" borderId="0" xfId="1" applyFont="1" applyAlignment="1">
      <alignment horizontal="right"/>
    </xf>
    <xf numFmtId="26" fontId="3" fillId="2" borderId="0" xfId="0" applyNumberFormat="1" applyFont="1" applyFill="1" applyAlignment="1">
      <alignment horizontal="left"/>
    </xf>
    <xf numFmtId="177" fontId="3" fillId="2" borderId="0" xfId="1" applyNumberFormat="1" applyFont="1" applyFill="1" applyAlignment="1">
      <alignment horizontal="right"/>
    </xf>
    <xf numFmtId="0" fontId="3" fillId="2" borderId="0" xfId="0" applyFont="1" applyFill="1" applyAlignment="1">
      <alignment horizontal="left" wrapText="1"/>
    </xf>
    <xf numFmtId="43" fontId="3" fillId="0" borderId="0" xfId="1" applyFont="1" applyFill="1" applyAlignment="1"/>
    <xf numFmtId="0" fontId="3" fillId="0" borderId="0" xfId="0" applyFont="1" applyAlignment="1">
      <alignment horizontal="left" wrapText="1"/>
    </xf>
    <xf numFmtId="49" fontId="3" fillId="2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75CA-390B-4CB0-9CFF-F6F70A879508}">
  <dimension ref="A1:AP732"/>
  <sheetViews>
    <sheetView tabSelected="1" zoomScaleNormal="100" workbookViewId="0">
      <pane ySplit="2" topLeftCell="A3" activePane="bottomLeft" state="frozen"/>
      <selection pane="bottomLeft" sqref="A1:E1"/>
    </sheetView>
  </sheetViews>
  <sheetFormatPr defaultColWidth="9" defaultRowHeight="13.9" x14ac:dyDescent="0.4"/>
  <cols>
    <col min="1" max="1" width="8.1328125" style="4" customWidth="1"/>
    <col min="2" max="2" width="13.53125" style="1" customWidth="1"/>
    <col min="3" max="3" width="17.1328125" style="4" customWidth="1"/>
    <col min="4" max="4" width="38.19921875" style="23" customWidth="1"/>
    <col min="5" max="6" width="36.796875" style="1" customWidth="1"/>
    <col min="7" max="7" width="11.796875" style="1" customWidth="1"/>
    <col min="8" max="8" width="14" style="1" customWidth="1"/>
    <col min="9" max="9" width="22.796875" style="2" customWidth="1"/>
    <col min="10" max="10" width="20" style="3" customWidth="1"/>
    <col min="11" max="11" width="18.33203125" style="4" customWidth="1"/>
    <col min="12" max="12" width="36" style="4" customWidth="1"/>
    <col min="13" max="13" width="26.6640625" style="4" customWidth="1"/>
    <col min="14" max="14" width="22" style="4" customWidth="1"/>
    <col min="15" max="15" width="21.6640625" style="4" customWidth="1"/>
    <col min="16" max="16" width="22.33203125" style="4" customWidth="1"/>
    <col min="17" max="17" width="23" style="4" customWidth="1"/>
    <col min="18" max="18" width="18.6640625" style="4" customWidth="1"/>
    <col min="19" max="19" width="24.46484375" style="4" customWidth="1"/>
    <col min="20" max="20" width="20.33203125" style="4" customWidth="1"/>
    <col min="21" max="21" width="10.6640625" style="4" customWidth="1"/>
    <col min="22" max="22" width="21.46484375" style="4" customWidth="1"/>
    <col min="23" max="23" width="15" style="4" customWidth="1"/>
    <col min="24" max="24" width="17.796875" style="4" customWidth="1"/>
    <col min="25" max="25" width="32.46484375" style="4" customWidth="1"/>
    <col min="26" max="26" width="26.46484375" style="4" customWidth="1"/>
    <col min="27" max="27" width="15.6640625" style="4" customWidth="1"/>
    <col min="28" max="28" width="15" style="4" customWidth="1"/>
    <col min="29" max="29" width="31.1328125" style="4" customWidth="1"/>
    <col min="30" max="30" width="46.1328125" style="4" customWidth="1"/>
    <col min="31" max="31" width="44.33203125" style="4" customWidth="1"/>
    <col min="32" max="32" width="23.33203125" style="4" customWidth="1"/>
    <col min="33" max="33" width="35" style="4" customWidth="1"/>
    <col min="34" max="34" width="19.796875" style="4" customWidth="1"/>
    <col min="35" max="35" width="19.33203125" style="4" customWidth="1"/>
    <col min="36" max="37" width="35.6640625" style="4" customWidth="1"/>
    <col min="38" max="38" width="40" style="4" customWidth="1"/>
    <col min="39" max="16384" width="9" style="4"/>
  </cols>
  <sheetData>
    <row r="1" spans="1:38" x14ac:dyDescent="0.4">
      <c r="A1" s="49" t="s">
        <v>779</v>
      </c>
      <c r="B1" s="50"/>
      <c r="C1" s="50"/>
      <c r="D1" s="50"/>
      <c r="E1" s="50"/>
    </row>
    <row r="2" spans="1:38" x14ac:dyDescent="0.4">
      <c r="A2" s="5" t="s">
        <v>0</v>
      </c>
      <c r="B2" s="5" t="s">
        <v>1</v>
      </c>
      <c r="C2" s="5" t="s">
        <v>2</v>
      </c>
      <c r="D2" s="6" t="s">
        <v>3</v>
      </c>
      <c r="E2" s="5" t="s">
        <v>4</v>
      </c>
      <c r="F2" s="7" t="s">
        <v>5</v>
      </c>
      <c r="G2" s="8" t="s">
        <v>6</v>
      </c>
      <c r="H2" s="8" t="s">
        <v>7</v>
      </c>
      <c r="I2" s="5" t="s">
        <v>8</v>
      </c>
      <c r="J2" s="9" t="s">
        <v>9</v>
      </c>
      <c r="K2" s="5" t="s">
        <v>7</v>
      </c>
      <c r="L2" s="5" t="s">
        <v>10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4">
      <c r="A3" s="10"/>
      <c r="B3" s="10"/>
      <c r="C3" s="10"/>
      <c r="D3" s="11"/>
      <c r="E3" s="10"/>
      <c r="F3" s="12"/>
      <c r="G3" s="13"/>
      <c r="H3" s="13"/>
      <c r="I3" s="10"/>
      <c r="J3" s="14"/>
      <c r="K3" s="10"/>
      <c r="L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x14ac:dyDescent="0.4">
      <c r="A4" s="4">
        <v>1</v>
      </c>
      <c r="B4" s="1" t="s">
        <v>11</v>
      </c>
      <c r="C4" s="4">
        <v>2020</v>
      </c>
      <c r="D4" s="15" t="s">
        <v>12</v>
      </c>
      <c r="E4" s="16">
        <v>20.5</v>
      </c>
      <c r="F4" s="16" t="s">
        <v>13</v>
      </c>
      <c r="G4" s="16" t="s">
        <v>14</v>
      </c>
      <c r="H4" s="16">
        <v>2020</v>
      </c>
      <c r="I4" s="17">
        <v>1.1599999999999999</v>
      </c>
      <c r="J4" s="18">
        <f t="shared" ref="J4:J17" si="0">E4*I4</f>
        <v>23.779999999999998</v>
      </c>
      <c r="K4" s="19">
        <v>2023</v>
      </c>
      <c r="O4" s="20"/>
      <c r="Q4" s="21"/>
      <c r="W4" s="21"/>
      <c r="X4" s="21"/>
      <c r="Y4" s="21"/>
      <c r="AD4" s="21"/>
    </row>
    <row r="5" spans="1:38" x14ac:dyDescent="0.4">
      <c r="D5" s="15" t="s">
        <v>15</v>
      </c>
      <c r="E5" s="16">
        <v>23.5</v>
      </c>
      <c r="F5" s="16" t="s">
        <v>16</v>
      </c>
      <c r="G5" s="16" t="s">
        <v>14</v>
      </c>
      <c r="H5" s="16">
        <v>2020</v>
      </c>
      <c r="I5" s="17">
        <v>1.1599999999999999</v>
      </c>
      <c r="J5" s="18">
        <f t="shared" si="0"/>
        <v>27.259999999999998</v>
      </c>
      <c r="K5" s="19">
        <v>2023</v>
      </c>
      <c r="O5" s="20"/>
      <c r="Q5" s="21"/>
      <c r="W5" s="21"/>
      <c r="X5" s="21"/>
      <c r="Y5" s="21"/>
      <c r="AD5" s="21"/>
    </row>
    <row r="6" spans="1:38" x14ac:dyDescent="0.4">
      <c r="D6" s="15" t="s">
        <v>17</v>
      </c>
      <c r="E6" s="16">
        <v>26</v>
      </c>
      <c r="F6" s="16" t="s">
        <v>18</v>
      </c>
      <c r="G6" s="16" t="s">
        <v>14</v>
      </c>
      <c r="H6" s="16">
        <v>2020</v>
      </c>
      <c r="I6" s="17">
        <v>1.1599999999999999</v>
      </c>
      <c r="J6" s="18">
        <f t="shared" si="0"/>
        <v>30.159999999999997</v>
      </c>
      <c r="K6" s="19">
        <v>2023</v>
      </c>
      <c r="M6" s="22"/>
      <c r="O6" s="20"/>
      <c r="Q6" s="21"/>
      <c r="W6" s="21"/>
      <c r="X6" s="21"/>
      <c r="Y6" s="21"/>
      <c r="AD6" s="21"/>
    </row>
    <row r="7" spans="1:38" x14ac:dyDescent="0.4">
      <c r="D7" s="15" t="s">
        <v>19</v>
      </c>
      <c r="E7" s="16">
        <v>59.8</v>
      </c>
      <c r="F7" s="16" t="s">
        <v>20</v>
      </c>
      <c r="G7" s="16" t="s">
        <v>14</v>
      </c>
      <c r="H7" s="16">
        <v>2020</v>
      </c>
      <c r="I7" s="17">
        <v>1.1599999999999999</v>
      </c>
      <c r="J7" s="18">
        <f t="shared" si="0"/>
        <v>69.367999999999995</v>
      </c>
      <c r="K7" s="19">
        <v>2023</v>
      </c>
      <c r="O7" s="20"/>
      <c r="Q7" s="21"/>
      <c r="W7" s="21"/>
      <c r="X7" s="21"/>
      <c r="Y7" s="21"/>
      <c r="AD7" s="21"/>
    </row>
    <row r="8" spans="1:38" x14ac:dyDescent="0.4">
      <c r="D8" s="15" t="s">
        <v>21</v>
      </c>
      <c r="E8" s="16">
        <v>8.6999999999999993</v>
      </c>
      <c r="F8" s="16" t="s">
        <v>22</v>
      </c>
      <c r="G8" s="16" t="s">
        <v>14</v>
      </c>
      <c r="H8" s="16">
        <v>2020</v>
      </c>
      <c r="I8" s="17">
        <v>1.1599999999999999</v>
      </c>
      <c r="J8" s="18">
        <f t="shared" si="0"/>
        <v>10.091999999999999</v>
      </c>
      <c r="K8" s="19">
        <v>2023</v>
      </c>
      <c r="O8" s="20"/>
      <c r="Q8" s="21"/>
      <c r="W8" s="21"/>
      <c r="X8" s="21"/>
      <c r="Y8" s="21"/>
      <c r="AD8" s="21"/>
    </row>
    <row r="9" spans="1:38" x14ac:dyDescent="0.4">
      <c r="D9" s="15" t="s">
        <v>23</v>
      </c>
      <c r="E9" s="16">
        <v>1.3</v>
      </c>
      <c r="F9" s="16" t="s">
        <v>24</v>
      </c>
      <c r="G9" s="16" t="s">
        <v>14</v>
      </c>
      <c r="H9" s="16">
        <v>2020</v>
      </c>
      <c r="I9" s="17">
        <v>1.1599999999999999</v>
      </c>
      <c r="J9" s="18">
        <f t="shared" si="0"/>
        <v>1.508</v>
      </c>
      <c r="K9" s="19">
        <v>2023</v>
      </c>
      <c r="O9" s="20"/>
      <c r="Q9" s="21"/>
      <c r="W9" s="21"/>
      <c r="X9" s="21"/>
      <c r="Y9" s="21"/>
      <c r="AD9" s="21"/>
    </row>
    <row r="10" spans="1:38" x14ac:dyDescent="0.4">
      <c r="D10" s="15" t="s">
        <v>25</v>
      </c>
      <c r="E10" s="16">
        <v>99.7</v>
      </c>
      <c r="F10" s="16" t="s">
        <v>26</v>
      </c>
      <c r="G10" s="16" t="s">
        <v>14</v>
      </c>
      <c r="H10" s="16">
        <v>2020</v>
      </c>
      <c r="I10" s="17">
        <v>1.1599999999999999</v>
      </c>
      <c r="J10" s="18">
        <f t="shared" si="0"/>
        <v>115.652</v>
      </c>
      <c r="K10" s="19">
        <v>2023</v>
      </c>
      <c r="O10" s="20"/>
      <c r="Q10" s="21"/>
      <c r="W10" s="21"/>
      <c r="X10" s="21"/>
      <c r="Y10" s="21"/>
      <c r="AD10" s="21"/>
    </row>
    <row r="11" spans="1:38" x14ac:dyDescent="0.4">
      <c r="D11" s="15" t="s">
        <v>27</v>
      </c>
      <c r="E11" s="16">
        <v>369.2</v>
      </c>
      <c r="F11" s="16" t="s">
        <v>28</v>
      </c>
      <c r="G11" s="16" t="s">
        <v>14</v>
      </c>
      <c r="H11" s="16">
        <v>2020</v>
      </c>
      <c r="I11" s="17">
        <v>1.1599999999999999</v>
      </c>
      <c r="J11" s="18">
        <f t="shared" si="0"/>
        <v>428.27199999999993</v>
      </c>
      <c r="K11" s="19">
        <v>2023</v>
      </c>
      <c r="O11" s="20"/>
      <c r="Q11" s="21"/>
      <c r="W11" s="21"/>
      <c r="X11" s="21"/>
      <c r="Y11" s="21"/>
      <c r="AD11" s="21"/>
    </row>
    <row r="12" spans="1:38" x14ac:dyDescent="0.4">
      <c r="D12" s="15" t="s">
        <v>29</v>
      </c>
      <c r="E12" s="16">
        <v>100.8</v>
      </c>
      <c r="F12" s="16" t="s">
        <v>30</v>
      </c>
      <c r="G12" s="16" t="s">
        <v>14</v>
      </c>
      <c r="H12" s="16">
        <v>2020</v>
      </c>
      <c r="I12" s="17">
        <v>1.1599999999999999</v>
      </c>
      <c r="J12" s="18">
        <f t="shared" si="0"/>
        <v>116.92799999999998</v>
      </c>
      <c r="K12" s="19">
        <v>2023</v>
      </c>
      <c r="O12" s="20"/>
      <c r="Q12" s="21"/>
      <c r="W12" s="21"/>
      <c r="X12" s="21"/>
      <c r="Y12" s="21"/>
      <c r="AD12" s="21"/>
    </row>
    <row r="13" spans="1:38" x14ac:dyDescent="0.4">
      <c r="D13" s="15" t="s">
        <v>31</v>
      </c>
      <c r="E13" s="16">
        <v>8038.4</v>
      </c>
      <c r="F13" s="16" t="s">
        <v>32</v>
      </c>
      <c r="G13" s="16" t="s">
        <v>14</v>
      </c>
      <c r="H13" s="16">
        <v>2020</v>
      </c>
      <c r="I13" s="17">
        <v>1.1599999999999999</v>
      </c>
      <c r="J13" s="18">
        <f t="shared" si="0"/>
        <v>9324.5439999999981</v>
      </c>
      <c r="K13" s="19">
        <v>2023</v>
      </c>
      <c r="O13" s="20"/>
      <c r="Q13" s="21"/>
      <c r="W13" s="21"/>
      <c r="X13" s="21"/>
      <c r="Y13" s="21"/>
      <c r="AD13" s="21"/>
    </row>
    <row r="14" spans="1:38" x14ac:dyDescent="0.4">
      <c r="D14" s="15" t="s">
        <v>33</v>
      </c>
      <c r="E14" s="16">
        <v>48166.3</v>
      </c>
      <c r="F14" s="16" t="s">
        <v>34</v>
      </c>
      <c r="G14" s="16" t="s">
        <v>14</v>
      </c>
      <c r="H14" s="16">
        <v>2020</v>
      </c>
      <c r="I14" s="17">
        <v>1.1599999999999999</v>
      </c>
      <c r="J14" s="18">
        <f t="shared" si="0"/>
        <v>55872.908000000003</v>
      </c>
      <c r="K14" s="19">
        <v>2023</v>
      </c>
      <c r="O14" s="20"/>
      <c r="Q14" s="21"/>
      <c r="W14" s="21"/>
      <c r="X14" s="21"/>
      <c r="Y14" s="21"/>
      <c r="AD14" s="21"/>
    </row>
    <row r="15" spans="1:38" x14ac:dyDescent="0.4">
      <c r="D15" s="15" t="s">
        <v>35</v>
      </c>
      <c r="E15" s="16">
        <v>4576</v>
      </c>
      <c r="F15" s="16" t="s">
        <v>36</v>
      </c>
      <c r="G15" s="16" t="s">
        <v>14</v>
      </c>
      <c r="H15" s="16">
        <v>2020</v>
      </c>
      <c r="I15" s="17">
        <v>1.1599999999999999</v>
      </c>
      <c r="J15" s="18">
        <f t="shared" si="0"/>
        <v>5308.16</v>
      </c>
      <c r="K15" s="19">
        <v>2023</v>
      </c>
      <c r="O15" s="20"/>
      <c r="Q15" s="21"/>
      <c r="W15" s="21"/>
      <c r="X15" s="21"/>
      <c r="Y15" s="21"/>
      <c r="AD15" s="21"/>
    </row>
    <row r="16" spans="1:38" x14ac:dyDescent="0.4">
      <c r="D16" s="15" t="s">
        <v>37</v>
      </c>
      <c r="E16" s="16">
        <v>31.2</v>
      </c>
      <c r="F16" s="16" t="s">
        <v>38</v>
      </c>
      <c r="G16" s="16" t="s">
        <v>14</v>
      </c>
      <c r="H16" s="16">
        <v>2020</v>
      </c>
      <c r="I16" s="17">
        <v>1.1599999999999999</v>
      </c>
      <c r="J16" s="18">
        <f t="shared" si="0"/>
        <v>36.192</v>
      </c>
      <c r="K16" s="19">
        <v>2023</v>
      </c>
      <c r="O16" s="20"/>
      <c r="Q16" s="21"/>
      <c r="W16" s="21"/>
      <c r="X16" s="21"/>
      <c r="Y16" s="21"/>
      <c r="AD16" s="21"/>
    </row>
    <row r="17" spans="1:30" x14ac:dyDescent="0.4">
      <c r="D17" s="15" t="s">
        <v>39</v>
      </c>
      <c r="E17" s="16">
        <v>65</v>
      </c>
      <c r="F17" s="16" t="s">
        <v>40</v>
      </c>
      <c r="G17" s="16" t="s">
        <v>14</v>
      </c>
      <c r="H17" s="16">
        <v>2020</v>
      </c>
      <c r="I17" s="17">
        <v>1.1599999999999999</v>
      </c>
      <c r="J17" s="18">
        <f t="shared" si="0"/>
        <v>75.399999999999991</v>
      </c>
      <c r="K17" s="19">
        <v>2023</v>
      </c>
      <c r="O17" s="20"/>
      <c r="Q17" s="21"/>
      <c r="W17" s="21"/>
      <c r="X17" s="21"/>
      <c r="Y17" s="21"/>
      <c r="AD17" s="21"/>
    </row>
    <row r="18" spans="1:30" x14ac:dyDescent="0.4">
      <c r="I18" s="24"/>
      <c r="K18" s="20"/>
      <c r="O18" s="20"/>
      <c r="Q18" s="21"/>
      <c r="W18" s="21"/>
      <c r="X18" s="21"/>
      <c r="Y18" s="21"/>
      <c r="AD18" s="21"/>
    </row>
    <row r="19" spans="1:30" x14ac:dyDescent="0.4">
      <c r="A19" s="4">
        <v>2</v>
      </c>
      <c r="B19" s="1" t="s">
        <v>41</v>
      </c>
      <c r="C19" s="4">
        <v>2023</v>
      </c>
      <c r="D19" s="15" t="s">
        <v>42</v>
      </c>
      <c r="E19" s="16">
        <v>49.5</v>
      </c>
      <c r="F19" s="16"/>
      <c r="G19" s="16" t="s">
        <v>14</v>
      </c>
      <c r="H19" s="16">
        <v>2023</v>
      </c>
      <c r="I19" s="25">
        <v>1</v>
      </c>
      <c r="J19" s="18">
        <f t="shared" ref="J19:J39" si="1">E19*I19</f>
        <v>49.5</v>
      </c>
      <c r="K19" s="19">
        <v>2023</v>
      </c>
    </row>
    <row r="20" spans="1:30" x14ac:dyDescent="0.4">
      <c r="D20" s="15" t="s">
        <v>43</v>
      </c>
      <c r="E20" s="16">
        <v>68.900000000000006</v>
      </c>
      <c r="F20" s="26"/>
      <c r="G20" s="16" t="s">
        <v>14</v>
      </c>
      <c r="H20" s="16">
        <v>2023</v>
      </c>
      <c r="I20" s="25">
        <v>1</v>
      </c>
      <c r="J20" s="18">
        <f t="shared" si="1"/>
        <v>68.900000000000006</v>
      </c>
      <c r="K20" s="19">
        <v>2023</v>
      </c>
    </row>
    <row r="21" spans="1:30" x14ac:dyDescent="0.4">
      <c r="D21" s="15" t="s">
        <v>44</v>
      </c>
      <c r="E21" s="16">
        <v>927.38</v>
      </c>
      <c r="F21" s="26"/>
      <c r="G21" s="16" t="s">
        <v>14</v>
      </c>
      <c r="H21" s="16">
        <v>2023</v>
      </c>
      <c r="I21" s="25">
        <v>1</v>
      </c>
      <c r="J21" s="18">
        <f t="shared" si="1"/>
        <v>927.38</v>
      </c>
      <c r="K21" s="19">
        <v>2023</v>
      </c>
    </row>
    <row r="22" spans="1:30" x14ac:dyDescent="0.4">
      <c r="D22" s="15" t="s">
        <v>45</v>
      </c>
      <c r="E22" s="16">
        <v>20.39</v>
      </c>
      <c r="F22" s="26"/>
      <c r="G22" s="16" t="s">
        <v>14</v>
      </c>
      <c r="H22" s="16">
        <v>2023</v>
      </c>
      <c r="I22" s="25">
        <v>1</v>
      </c>
      <c r="J22" s="18">
        <f t="shared" si="1"/>
        <v>20.39</v>
      </c>
      <c r="K22" s="19">
        <v>2023</v>
      </c>
    </row>
    <row r="23" spans="1:30" x14ac:dyDescent="0.4">
      <c r="D23" s="15" t="s">
        <v>46</v>
      </c>
      <c r="E23" s="16">
        <v>2.4</v>
      </c>
      <c r="F23" s="26"/>
      <c r="G23" s="16" t="s">
        <v>14</v>
      </c>
      <c r="H23" s="16">
        <v>2023</v>
      </c>
      <c r="I23" s="25">
        <v>1</v>
      </c>
      <c r="J23" s="18">
        <f t="shared" si="1"/>
        <v>2.4</v>
      </c>
      <c r="K23" s="19">
        <v>2023</v>
      </c>
    </row>
    <row r="24" spans="1:30" x14ac:dyDescent="0.4">
      <c r="D24" s="15" t="s">
        <v>47</v>
      </c>
      <c r="E24" s="16">
        <v>3.6</v>
      </c>
      <c r="F24" s="26"/>
      <c r="G24" s="16" t="s">
        <v>14</v>
      </c>
      <c r="H24" s="16">
        <v>2023</v>
      </c>
      <c r="I24" s="25">
        <v>1</v>
      </c>
      <c r="J24" s="18">
        <f t="shared" si="1"/>
        <v>3.6</v>
      </c>
      <c r="K24" s="19">
        <v>2023</v>
      </c>
    </row>
    <row r="25" spans="1:30" x14ac:dyDescent="0.4">
      <c r="D25" s="15" t="s">
        <v>48</v>
      </c>
      <c r="E25" s="16">
        <v>47.97</v>
      </c>
      <c r="F25" s="26"/>
      <c r="G25" s="16" t="s">
        <v>14</v>
      </c>
      <c r="H25" s="16">
        <v>2023</v>
      </c>
      <c r="I25" s="25">
        <v>1</v>
      </c>
      <c r="J25" s="18">
        <f t="shared" si="1"/>
        <v>47.97</v>
      </c>
      <c r="K25" s="19">
        <v>2023</v>
      </c>
    </row>
    <row r="26" spans="1:30" x14ac:dyDescent="0.4">
      <c r="D26" s="15" t="s">
        <v>49</v>
      </c>
      <c r="E26" s="16">
        <v>19.190000000000001</v>
      </c>
      <c r="F26" s="26"/>
      <c r="G26" s="16" t="s">
        <v>14</v>
      </c>
      <c r="H26" s="16">
        <v>2023</v>
      </c>
      <c r="I26" s="25">
        <v>1</v>
      </c>
      <c r="J26" s="18">
        <f t="shared" si="1"/>
        <v>19.190000000000001</v>
      </c>
      <c r="K26" s="19">
        <v>2023</v>
      </c>
    </row>
    <row r="27" spans="1:30" x14ac:dyDescent="0.4">
      <c r="D27" s="15" t="s">
        <v>50</v>
      </c>
      <c r="E27" s="16">
        <v>47.97</v>
      </c>
      <c r="F27" s="26"/>
      <c r="G27" s="16" t="s">
        <v>14</v>
      </c>
      <c r="H27" s="16">
        <v>2023</v>
      </c>
      <c r="I27" s="25">
        <v>1</v>
      </c>
      <c r="J27" s="18">
        <f t="shared" si="1"/>
        <v>47.97</v>
      </c>
      <c r="K27" s="19">
        <v>2023</v>
      </c>
    </row>
    <row r="28" spans="1:30" x14ac:dyDescent="0.4">
      <c r="D28" s="15" t="s">
        <v>51</v>
      </c>
      <c r="E28" s="16">
        <v>3.6</v>
      </c>
      <c r="F28" s="26"/>
      <c r="G28" s="16" t="s">
        <v>14</v>
      </c>
      <c r="H28" s="16">
        <v>2023</v>
      </c>
      <c r="I28" s="25">
        <v>1</v>
      </c>
      <c r="J28" s="18">
        <f t="shared" si="1"/>
        <v>3.6</v>
      </c>
      <c r="K28" s="19">
        <v>2023</v>
      </c>
    </row>
    <row r="29" spans="1:30" x14ac:dyDescent="0.4">
      <c r="D29" s="15" t="s">
        <v>52</v>
      </c>
      <c r="E29" s="16">
        <v>0.32</v>
      </c>
      <c r="F29" s="26"/>
      <c r="G29" s="16" t="s">
        <v>14</v>
      </c>
      <c r="H29" s="16">
        <v>2023</v>
      </c>
      <c r="I29" s="25">
        <v>1</v>
      </c>
      <c r="J29" s="18">
        <f t="shared" si="1"/>
        <v>0.32</v>
      </c>
      <c r="K29" s="19">
        <v>2023</v>
      </c>
    </row>
    <row r="30" spans="1:30" x14ac:dyDescent="0.4">
      <c r="D30" s="15" t="s">
        <v>53</v>
      </c>
      <c r="E30" s="16">
        <v>6.7</v>
      </c>
      <c r="F30" s="26"/>
      <c r="G30" s="16" t="s">
        <v>14</v>
      </c>
      <c r="H30" s="16">
        <v>2023</v>
      </c>
      <c r="I30" s="25">
        <v>1</v>
      </c>
      <c r="J30" s="18">
        <f t="shared" si="1"/>
        <v>6.7</v>
      </c>
      <c r="K30" s="19">
        <v>2023</v>
      </c>
    </row>
    <row r="31" spans="1:30" x14ac:dyDescent="0.4">
      <c r="D31" s="15" t="s">
        <v>54</v>
      </c>
      <c r="E31" s="16">
        <v>14.39</v>
      </c>
      <c r="F31" s="26"/>
      <c r="G31" s="16" t="s">
        <v>14</v>
      </c>
      <c r="H31" s="16">
        <v>2023</v>
      </c>
      <c r="I31" s="25">
        <v>1</v>
      </c>
      <c r="J31" s="18">
        <f t="shared" si="1"/>
        <v>14.39</v>
      </c>
      <c r="K31" s="19">
        <v>2023</v>
      </c>
    </row>
    <row r="32" spans="1:30" x14ac:dyDescent="0.4">
      <c r="D32" s="15" t="s">
        <v>55</v>
      </c>
      <c r="E32" s="16">
        <v>14.39</v>
      </c>
      <c r="F32" s="26"/>
      <c r="G32" s="16" t="s">
        <v>14</v>
      </c>
      <c r="H32" s="16">
        <v>2023</v>
      </c>
      <c r="I32" s="25">
        <v>1</v>
      </c>
      <c r="J32" s="18">
        <f t="shared" si="1"/>
        <v>14.39</v>
      </c>
      <c r="K32" s="19">
        <v>2023</v>
      </c>
    </row>
    <row r="33" spans="1:11" x14ac:dyDescent="0.4">
      <c r="D33" s="15" t="s">
        <v>56</v>
      </c>
      <c r="E33" s="16">
        <v>9.98</v>
      </c>
      <c r="F33" s="26"/>
      <c r="G33" s="16" t="s">
        <v>14</v>
      </c>
      <c r="H33" s="16">
        <v>2023</v>
      </c>
      <c r="I33" s="25">
        <v>1</v>
      </c>
      <c r="J33" s="18">
        <f t="shared" si="1"/>
        <v>9.98</v>
      </c>
      <c r="K33" s="19">
        <v>2023</v>
      </c>
    </row>
    <row r="34" spans="1:11" x14ac:dyDescent="0.4">
      <c r="D34" s="15" t="s">
        <v>57</v>
      </c>
      <c r="E34" s="16">
        <v>6</v>
      </c>
      <c r="F34" s="26"/>
      <c r="G34" s="16" t="s">
        <v>14</v>
      </c>
      <c r="H34" s="16">
        <v>2023</v>
      </c>
      <c r="I34" s="25">
        <v>1</v>
      </c>
      <c r="J34" s="18">
        <f t="shared" si="1"/>
        <v>6</v>
      </c>
      <c r="K34" s="19">
        <v>2023</v>
      </c>
    </row>
    <row r="35" spans="1:11" x14ac:dyDescent="0.4">
      <c r="D35" s="15" t="s">
        <v>58</v>
      </c>
      <c r="E35" s="16">
        <v>14.39</v>
      </c>
      <c r="F35" s="26"/>
      <c r="G35" s="16" t="s">
        <v>14</v>
      </c>
      <c r="H35" s="16">
        <v>2023</v>
      </c>
      <c r="I35" s="25">
        <v>1</v>
      </c>
      <c r="J35" s="18">
        <f t="shared" si="1"/>
        <v>14.39</v>
      </c>
      <c r="K35" s="19">
        <v>2023</v>
      </c>
    </row>
    <row r="36" spans="1:11" x14ac:dyDescent="0.4">
      <c r="D36" s="15" t="s">
        <v>57</v>
      </c>
      <c r="E36" s="16">
        <v>6</v>
      </c>
      <c r="F36" s="26"/>
      <c r="G36" s="16" t="s">
        <v>14</v>
      </c>
      <c r="H36" s="16">
        <v>2023</v>
      </c>
      <c r="I36" s="25">
        <v>1</v>
      </c>
      <c r="J36" s="18">
        <f t="shared" si="1"/>
        <v>6</v>
      </c>
      <c r="K36" s="19">
        <v>2023</v>
      </c>
    </row>
    <row r="37" spans="1:11" x14ac:dyDescent="0.4">
      <c r="D37" s="15" t="s">
        <v>59</v>
      </c>
      <c r="E37" s="16">
        <v>836.66</v>
      </c>
      <c r="F37" s="26"/>
      <c r="G37" s="16" t="s">
        <v>14</v>
      </c>
      <c r="H37" s="16">
        <v>2023</v>
      </c>
      <c r="I37" s="25">
        <v>1</v>
      </c>
      <c r="J37" s="18">
        <f t="shared" si="1"/>
        <v>836.66</v>
      </c>
      <c r="K37" s="19">
        <v>2023</v>
      </c>
    </row>
    <row r="38" spans="1:11" x14ac:dyDescent="0.4">
      <c r="D38" s="15" t="s">
        <v>60</v>
      </c>
      <c r="E38" s="16">
        <v>9.59</v>
      </c>
      <c r="F38" s="26"/>
      <c r="G38" s="16" t="s">
        <v>14</v>
      </c>
      <c r="H38" s="16">
        <v>2023</v>
      </c>
      <c r="I38" s="25">
        <v>1</v>
      </c>
      <c r="J38" s="18">
        <f t="shared" si="1"/>
        <v>9.59</v>
      </c>
      <c r="K38" s="19">
        <v>2023</v>
      </c>
    </row>
    <row r="39" spans="1:11" x14ac:dyDescent="0.4">
      <c r="D39" s="15" t="s">
        <v>61</v>
      </c>
      <c r="E39" s="16">
        <v>47.97</v>
      </c>
      <c r="F39" s="26"/>
      <c r="G39" s="16" t="s">
        <v>14</v>
      </c>
      <c r="H39" s="16">
        <v>2023</v>
      </c>
      <c r="I39" s="25">
        <v>1</v>
      </c>
      <c r="J39" s="18">
        <f t="shared" si="1"/>
        <v>47.97</v>
      </c>
      <c r="K39" s="19">
        <v>2023</v>
      </c>
    </row>
    <row r="41" spans="1:11" x14ac:dyDescent="0.4">
      <c r="A41" s="4">
        <v>3</v>
      </c>
      <c r="B41" s="1" t="s">
        <v>62</v>
      </c>
      <c r="C41" s="4">
        <v>2019</v>
      </c>
      <c r="D41" s="15" t="s">
        <v>63</v>
      </c>
      <c r="E41" s="16">
        <v>992</v>
      </c>
      <c r="F41" s="16" t="s">
        <v>64</v>
      </c>
      <c r="G41" s="16" t="s">
        <v>65</v>
      </c>
      <c r="H41" s="16">
        <v>2016</v>
      </c>
      <c r="I41" s="27">
        <v>1.03</v>
      </c>
      <c r="J41" s="18">
        <f>E41*I41</f>
        <v>1021.76</v>
      </c>
      <c r="K41" s="19">
        <v>2023</v>
      </c>
    </row>
    <row r="42" spans="1:11" x14ac:dyDescent="0.4">
      <c r="D42" s="28" t="s">
        <v>66</v>
      </c>
      <c r="E42" s="16">
        <v>181</v>
      </c>
      <c r="F42" s="16"/>
      <c r="G42" s="16" t="s">
        <v>65</v>
      </c>
      <c r="H42" s="16">
        <v>2016</v>
      </c>
      <c r="I42" s="27">
        <v>1.03</v>
      </c>
      <c r="J42" s="18">
        <f t="shared" ref="J42:J65" si="2">E42*I42</f>
        <v>186.43</v>
      </c>
      <c r="K42" s="19">
        <v>2023</v>
      </c>
    </row>
    <row r="43" spans="1:11" x14ac:dyDescent="0.4">
      <c r="D43" s="28" t="s">
        <v>67</v>
      </c>
      <c r="E43" s="16">
        <v>741</v>
      </c>
      <c r="F43" s="16"/>
      <c r="G43" s="16" t="s">
        <v>65</v>
      </c>
      <c r="H43" s="16">
        <v>2016</v>
      </c>
      <c r="I43" s="27">
        <v>1.03</v>
      </c>
      <c r="J43" s="18">
        <f t="shared" si="2"/>
        <v>763.23</v>
      </c>
      <c r="K43" s="19">
        <v>2023</v>
      </c>
    </row>
    <row r="44" spans="1:11" x14ac:dyDescent="0.4">
      <c r="D44" s="28" t="s">
        <v>68</v>
      </c>
      <c r="E44" s="16">
        <v>42</v>
      </c>
      <c r="F44" s="16"/>
      <c r="G44" s="16" t="s">
        <v>65</v>
      </c>
      <c r="H44" s="16">
        <v>2016</v>
      </c>
      <c r="I44" s="27">
        <v>1.03</v>
      </c>
      <c r="J44" s="18">
        <f t="shared" si="2"/>
        <v>43.26</v>
      </c>
      <c r="K44" s="19">
        <v>2023</v>
      </c>
    </row>
    <row r="45" spans="1:11" x14ac:dyDescent="0.4">
      <c r="D45" s="28" t="s">
        <v>69</v>
      </c>
      <c r="E45" s="16">
        <v>28</v>
      </c>
      <c r="F45" s="16"/>
      <c r="G45" s="16" t="s">
        <v>65</v>
      </c>
      <c r="H45" s="16">
        <v>2016</v>
      </c>
      <c r="I45" s="27">
        <v>1.03</v>
      </c>
      <c r="J45" s="18">
        <f t="shared" si="2"/>
        <v>28.84</v>
      </c>
      <c r="K45" s="19">
        <v>2023</v>
      </c>
    </row>
    <row r="46" spans="1:11" x14ac:dyDescent="0.4">
      <c r="D46" s="15" t="s">
        <v>70</v>
      </c>
      <c r="E46" s="16">
        <v>575</v>
      </c>
      <c r="F46" s="16" t="s">
        <v>71</v>
      </c>
      <c r="G46" s="16" t="s">
        <v>65</v>
      </c>
      <c r="H46" s="16">
        <v>2016</v>
      </c>
      <c r="I46" s="27">
        <v>1.03</v>
      </c>
      <c r="J46" s="18">
        <f t="shared" si="2"/>
        <v>592.25</v>
      </c>
      <c r="K46" s="19">
        <v>2023</v>
      </c>
    </row>
    <row r="47" spans="1:11" x14ac:dyDescent="0.4">
      <c r="D47" s="28" t="s">
        <v>66</v>
      </c>
      <c r="E47" s="16">
        <v>98</v>
      </c>
      <c r="F47" s="16"/>
      <c r="G47" s="16" t="s">
        <v>65</v>
      </c>
      <c r="H47" s="16">
        <v>2016</v>
      </c>
      <c r="I47" s="27">
        <v>1.03</v>
      </c>
      <c r="J47" s="18">
        <f t="shared" si="2"/>
        <v>100.94</v>
      </c>
      <c r="K47" s="19">
        <v>2023</v>
      </c>
    </row>
    <row r="48" spans="1:11" x14ac:dyDescent="0.4">
      <c r="D48" s="28" t="s">
        <v>67</v>
      </c>
      <c r="E48" s="16">
        <v>421</v>
      </c>
      <c r="F48" s="16"/>
      <c r="G48" s="16" t="s">
        <v>65</v>
      </c>
      <c r="H48" s="16">
        <v>2016</v>
      </c>
      <c r="I48" s="27">
        <v>1.03</v>
      </c>
      <c r="J48" s="18">
        <f t="shared" si="2"/>
        <v>433.63</v>
      </c>
      <c r="K48" s="19">
        <v>2023</v>
      </c>
    </row>
    <row r="49" spans="4:11" x14ac:dyDescent="0.4">
      <c r="D49" s="28" t="s">
        <v>68</v>
      </c>
      <c r="E49" s="16">
        <v>42</v>
      </c>
      <c r="F49" s="16"/>
      <c r="G49" s="16" t="s">
        <v>65</v>
      </c>
      <c r="H49" s="16">
        <v>2016</v>
      </c>
      <c r="I49" s="27">
        <v>1.03</v>
      </c>
      <c r="J49" s="18">
        <f t="shared" si="2"/>
        <v>43.26</v>
      </c>
      <c r="K49" s="19">
        <v>2023</v>
      </c>
    </row>
    <row r="50" spans="4:11" x14ac:dyDescent="0.4">
      <c r="D50" s="28" t="s">
        <v>69</v>
      </c>
      <c r="E50" s="16">
        <v>14</v>
      </c>
      <c r="F50" s="16"/>
      <c r="G50" s="16" t="s">
        <v>65</v>
      </c>
      <c r="H50" s="16">
        <v>2016</v>
      </c>
      <c r="I50" s="27">
        <v>1.03</v>
      </c>
      <c r="J50" s="18">
        <f t="shared" si="2"/>
        <v>14.42</v>
      </c>
      <c r="K50" s="19">
        <v>2023</v>
      </c>
    </row>
    <row r="51" spans="4:11" x14ac:dyDescent="0.4">
      <c r="D51" s="15" t="s">
        <v>72</v>
      </c>
      <c r="E51" s="16">
        <v>462</v>
      </c>
      <c r="F51" s="16" t="s">
        <v>73</v>
      </c>
      <c r="G51" s="16" t="s">
        <v>65</v>
      </c>
      <c r="H51" s="16">
        <v>2016</v>
      </c>
      <c r="I51" s="27">
        <v>1.03</v>
      </c>
      <c r="J51" s="18">
        <f t="shared" si="2"/>
        <v>475.86</v>
      </c>
      <c r="K51" s="19">
        <v>2023</v>
      </c>
    </row>
    <row r="52" spans="4:11" x14ac:dyDescent="0.4">
      <c r="D52" s="15" t="s">
        <v>74</v>
      </c>
      <c r="E52" s="16">
        <v>319</v>
      </c>
      <c r="F52" s="16" t="s">
        <v>75</v>
      </c>
      <c r="G52" s="16" t="s">
        <v>65</v>
      </c>
      <c r="H52" s="16">
        <v>2016</v>
      </c>
      <c r="I52" s="27">
        <v>1.03</v>
      </c>
      <c r="J52" s="18">
        <f t="shared" si="2"/>
        <v>328.57</v>
      </c>
      <c r="K52" s="19">
        <v>2023</v>
      </c>
    </row>
    <row r="53" spans="4:11" x14ac:dyDescent="0.4">
      <c r="D53" s="15" t="s">
        <v>76</v>
      </c>
      <c r="E53" s="16">
        <v>31</v>
      </c>
      <c r="F53" s="16" t="s">
        <v>77</v>
      </c>
      <c r="G53" s="16" t="s">
        <v>65</v>
      </c>
      <c r="H53" s="16">
        <v>2016</v>
      </c>
      <c r="I53" s="27">
        <v>1.03</v>
      </c>
      <c r="J53" s="18">
        <f t="shared" si="2"/>
        <v>31.93</v>
      </c>
      <c r="K53" s="19">
        <v>2023</v>
      </c>
    </row>
    <row r="54" spans="4:11" x14ac:dyDescent="0.4">
      <c r="D54" s="28" t="s">
        <v>78</v>
      </c>
      <c r="E54" s="16">
        <v>11</v>
      </c>
      <c r="F54" s="16"/>
      <c r="G54" s="16" t="s">
        <v>65</v>
      </c>
      <c r="H54" s="16">
        <v>2016</v>
      </c>
      <c r="I54" s="27">
        <v>1.03</v>
      </c>
      <c r="J54" s="18">
        <f t="shared" si="2"/>
        <v>11.33</v>
      </c>
      <c r="K54" s="19">
        <v>2023</v>
      </c>
    </row>
    <row r="55" spans="4:11" x14ac:dyDescent="0.4">
      <c r="D55" s="28" t="s">
        <v>79</v>
      </c>
      <c r="E55" s="16">
        <v>20</v>
      </c>
      <c r="F55" s="16"/>
      <c r="G55" s="16" t="s">
        <v>65</v>
      </c>
      <c r="H55" s="16">
        <v>2016</v>
      </c>
      <c r="I55" s="27">
        <v>1.03</v>
      </c>
      <c r="J55" s="18">
        <f t="shared" si="2"/>
        <v>20.6</v>
      </c>
      <c r="K55" s="19">
        <v>2023</v>
      </c>
    </row>
    <row r="56" spans="4:11" x14ac:dyDescent="0.4">
      <c r="D56" s="15" t="s">
        <v>80</v>
      </c>
      <c r="E56" s="16">
        <v>21</v>
      </c>
      <c r="F56" s="16" t="s">
        <v>81</v>
      </c>
      <c r="G56" s="16" t="s">
        <v>65</v>
      </c>
      <c r="H56" s="16">
        <v>2016</v>
      </c>
      <c r="I56" s="27">
        <v>1.03</v>
      </c>
      <c r="J56" s="18">
        <f t="shared" si="2"/>
        <v>21.63</v>
      </c>
      <c r="K56" s="19">
        <v>2023</v>
      </c>
    </row>
    <row r="57" spans="4:11" x14ac:dyDescent="0.4">
      <c r="D57" s="28" t="s">
        <v>82</v>
      </c>
      <c r="E57" s="16">
        <v>54</v>
      </c>
      <c r="F57" s="16" t="s">
        <v>83</v>
      </c>
      <c r="G57" s="16" t="s">
        <v>65</v>
      </c>
      <c r="H57" s="16">
        <v>2016</v>
      </c>
      <c r="I57" s="27">
        <v>1.03</v>
      </c>
      <c r="J57" s="18">
        <f t="shared" si="2"/>
        <v>55.620000000000005</v>
      </c>
      <c r="K57" s="19">
        <v>2023</v>
      </c>
    </row>
    <row r="58" spans="4:11" x14ac:dyDescent="0.4">
      <c r="D58" s="28" t="s">
        <v>84</v>
      </c>
      <c r="E58" s="16">
        <v>47</v>
      </c>
      <c r="F58" s="16"/>
      <c r="G58" s="16" t="s">
        <v>65</v>
      </c>
      <c r="H58" s="16">
        <v>2016</v>
      </c>
      <c r="I58" s="27">
        <v>1.03</v>
      </c>
      <c r="J58" s="18">
        <f t="shared" si="2"/>
        <v>48.410000000000004</v>
      </c>
      <c r="K58" s="19">
        <v>2023</v>
      </c>
    </row>
    <row r="59" spans="4:11" x14ac:dyDescent="0.4">
      <c r="D59" s="28" t="s">
        <v>85</v>
      </c>
      <c r="E59" s="16">
        <v>7</v>
      </c>
      <c r="F59" s="16"/>
      <c r="G59" s="16" t="s">
        <v>65</v>
      </c>
      <c r="H59" s="16">
        <v>2016</v>
      </c>
      <c r="I59" s="27">
        <v>1.03</v>
      </c>
      <c r="J59" s="18">
        <f t="shared" si="2"/>
        <v>7.21</v>
      </c>
      <c r="K59" s="19">
        <v>2023</v>
      </c>
    </row>
    <row r="60" spans="4:11" x14ac:dyDescent="0.4">
      <c r="D60" s="15" t="s">
        <v>86</v>
      </c>
      <c r="E60" s="16">
        <v>42</v>
      </c>
      <c r="F60" s="16" t="s">
        <v>87</v>
      </c>
      <c r="G60" s="16" t="s">
        <v>65</v>
      </c>
      <c r="H60" s="16">
        <v>2016</v>
      </c>
      <c r="I60" s="27">
        <v>1.03</v>
      </c>
      <c r="J60" s="18">
        <f t="shared" si="2"/>
        <v>43.26</v>
      </c>
      <c r="K60" s="19">
        <v>2023</v>
      </c>
    </row>
    <row r="61" spans="4:11" x14ac:dyDescent="0.4">
      <c r="D61" s="28" t="s">
        <v>88</v>
      </c>
      <c r="E61" s="16">
        <v>35</v>
      </c>
      <c r="F61" s="16"/>
      <c r="G61" s="16" t="s">
        <v>65</v>
      </c>
      <c r="H61" s="16">
        <v>2016</v>
      </c>
      <c r="I61" s="27">
        <v>1.03</v>
      </c>
      <c r="J61" s="18">
        <f t="shared" si="2"/>
        <v>36.050000000000004</v>
      </c>
      <c r="K61" s="19">
        <v>2023</v>
      </c>
    </row>
    <row r="62" spans="4:11" x14ac:dyDescent="0.4">
      <c r="D62" s="28" t="s">
        <v>85</v>
      </c>
      <c r="E62" s="16">
        <v>7</v>
      </c>
      <c r="F62" s="16"/>
      <c r="G62" s="16" t="s">
        <v>65</v>
      </c>
      <c r="H62" s="16">
        <v>2016</v>
      </c>
      <c r="I62" s="27">
        <v>1.03</v>
      </c>
      <c r="J62" s="18">
        <f t="shared" si="2"/>
        <v>7.21</v>
      </c>
      <c r="K62" s="19">
        <v>2023</v>
      </c>
    </row>
    <row r="63" spans="4:11" x14ac:dyDescent="0.4">
      <c r="D63" s="15" t="s">
        <v>89</v>
      </c>
      <c r="E63" s="16">
        <v>20532</v>
      </c>
      <c r="F63" s="16" t="s">
        <v>90</v>
      </c>
      <c r="G63" s="16" t="s">
        <v>65</v>
      </c>
      <c r="H63" s="16">
        <v>2016</v>
      </c>
      <c r="I63" s="27">
        <v>1.03</v>
      </c>
      <c r="J63" s="18">
        <f t="shared" si="2"/>
        <v>21147.96</v>
      </c>
      <c r="K63" s="19">
        <v>2023</v>
      </c>
    </row>
    <row r="64" spans="4:11" x14ac:dyDescent="0.4">
      <c r="D64" s="15" t="s">
        <v>91</v>
      </c>
      <c r="E64" s="16">
        <v>732</v>
      </c>
      <c r="F64" s="16" t="s">
        <v>92</v>
      </c>
      <c r="G64" s="16" t="s">
        <v>65</v>
      </c>
      <c r="H64" s="16">
        <v>2016</v>
      </c>
      <c r="I64" s="27">
        <v>1.03</v>
      </c>
      <c r="J64" s="18">
        <f t="shared" si="2"/>
        <v>753.96</v>
      </c>
      <c r="K64" s="19">
        <v>2023</v>
      </c>
    </row>
    <row r="65" spans="1:11" x14ac:dyDescent="0.4">
      <c r="D65" s="15" t="s">
        <v>93</v>
      </c>
      <c r="E65" s="16">
        <v>6641</v>
      </c>
      <c r="F65" s="16" t="s">
        <v>94</v>
      </c>
      <c r="G65" s="16" t="s">
        <v>65</v>
      </c>
      <c r="H65" s="16">
        <v>2016</v>
      </c>
      <c r="I65" s="27">
        <v>1.03</v>
      </c>
      <c r="J65" s="18">
        <f t="shared" si="2"/>
        <v>6840.2300000000005</v>
      </c>
      <c r="K65" s="19">
        <v>2023</v>
      </c>
    </row>
    <row r="67" spans="1:11" x14ac:dyDescent="0.4">
      <c r="A67" s="4">
        <v>4</v>
      </c>
      <c r="B67" s="1" t="s">
        <v>95</v>
      </c>
      <c r="C67" s="4">
        <v>2021</v>
      </c>
      <c r="D67" s="15" t="s">
        <v>17</v>
      </c>
      <c r="E67" s="16">
        <v>1008</v>
      </c>
      <c r="F67" s="16"/>
      <c r="G67" s="16" t="s">
        <v>96</v>
      </c>
      <c r="H67" s="16">
        <v>2017</v>
      </c>
      <c r="I67" s="27">
        <v>0.14000000000000001</v>
      </c>
      <c r="J67" s="18">
        <f>E67*I67</f>
        <v>141.12</v>
      </c>
      <c r="K67" s="19">
        <v>2023</v>
      </c>
    </row>
    <row r="68" spans="1:11" x14ac:dyDescent="0.4">
      <c r="D68" s="15" t="s">
        <v>97</v>
      </c>
      <c r="E68" s="16">
        <v>573</v>
      </c>
      <c r="F68" s="16"/>
      <c r="G68" s="16" t="s">
        <v>96</v>
      </c>
      <c r="H68" s="16">
        <v>2017</v>
      </c>
      <c r="I68" s="27">
        <v>0.14000000000000001</v>
      </c>
      <c r="J68" s="18">
        <f t="shared" ref="J68:J89" si="3">E68*I68</f>
        <v>80.220000000000013</v>
      </c>
      <c r="K68" s="19">
        <v>2023</v>
      </c>
    </row>
    <row r="69" spans="1:11" x14ac:dyDescent="0.4">
      <c r="D69" s="15" t="s">
        <v>98</v>
      </c>
      <c r="E69" s="16">
        <v>5978</v>
      </c>
      <c r="F69" s="16"/>
      <c r="G69" s="16" t="s">
        <v>96</v>
      </c>
      <c r="H69" s="16">
        <v>2017</v>
      </c>
      <c r="I69" s="27">
        <v>0.14000000000000001</v>
      </c>
      <c r="J69" s="18">
        <f t="shared" si="3"/>
        <v>836.92000000000007</v>
      </c>
      <c r="K69" s="19">
        <v>2023</v>
      </c>
    </row>
    <row r="70" spans="1:11" x14ac:dyDescent="0.4">
      <c r="D70" s="15" t="s">
        <v>99</v>
      </c>
      <c r="E70" s="16">
        <v>50000</v>
      </c>
      <c r="F70" s="16"/>
      <c r="G70" s="16" t="s">
        <v>96</v>
      </c>
      <c r="H70" s="16">
        <v>2017</v>
      </c>
      <c r="I70" s="27">
        <v>0.14000000000000001</v>
      </c>
      <c r="J70" s="18">
        <f t="shared" si="3"/>
        <v>7000.0000000000009</v>
      </c>
      <c r="K70" s="19">
        <v>2023</v>
      </c>
    </row>
    <row r="71" spans="1:11" x14ac:dyDescent="0.4">
      <c r="D71" s="15" t="s">
        <v>100</v>
      </c>
      <c r="E71" s="16">
        <v>1600</v>
      </c>
      <c r="F71" s="16"/>
      <c r="G71" s="16" t="s">
        <v>96</v>
      </c>
      <c r="H71" s="16">
        <v>2017</v>
      </c>
      <c r="I71" s="27">
        <v>0.14000000000000001</v>
      </c>
      <c r="J71" s="18">
        <f t="shared" si="3"/>
        <v>224.00000000000003</v>
      </c>
      <c r="K71" s="19">
        <v>2023</v>
      </c>
    </row>
    <row r="72" spans="1:11" x14ac:dyDescent="0.4">
      <c r="D72" s="15" t="s">
        <v>101</v>
      </c>
      <c r="E72" s="16">
        <v>4600</v>
      </c>
      <c r="F72" s="16"/>
      <c r="G72" s="16" t="s">
        <v>96</v>
      </c>
      <c r="H72" s="16">
        <v>2017</v>
      </c>
      <c r="I72" s="27">
        <v>0.14000000000000001</v>
      </c>
      <c r="J72" s="18">
        <f t="shared" si="3"/>
        <v>644.00000000000011</v>
      </c>
      <c r="K72" s="19">
        <v>2023</v>
      </c>
    </row>
    <row r="73" spans="1:11" x14ac:dyDescent="0.4">
      <c r="D73" s="15" t="s">
        <v>102</v>
      </c>
      <c r="E73" s="16">
        <v>2260</v>
      </c>
      <c r="F73" s="16"/>
      <c r="G73" s="16" t="s">
        <v>96</v>
      </c>
      <c r="H73" s="16">
        <v>2017</v>
      </c>
      <c r="I73" s="27">
        <v>0.14000000000000001</v>
      </c>
      <c r="J73" s="18">
        <f t="shared" si="3"/>
        <v>316.40000000000003</v>
      </c>
      <c r="K73" s="19">
        <v>2023</v>
      </c>
    </row>
    <row r="74" spans="1:11" x14ac:dyDescent="0.4">
      <c r="D74" s="15" t="s">
        <v>103</v>
      </c>
      <c r="E74" s="16">
        <v>21</v>
      </c>
      <c r="F74" s="16"/>
      <c r="G74" s="16" t="s">
        <v>96</v>
      </c>
      <c r="H74" s="16">
        <v>2017</v>
      </c>
      <c r="I74" s="27">
        <v>0.14000000000000001</v>
      </c>
      <c r="J74" s="18">
        <f t="shared" si="3"/>
        <v>2.9400000000000004</v>
      </c>
      <c r="K74" s="19">
        <v>2023</v>
      </c>
    </row>
    <row r="75" spans="1:11" x14ac:dyDescent="0.4">
      <c r="D75" s="15" t="s">
        <v>104</v>
      </c>
      <c r="E75" s="16"/>
      <c r="F75" s="16"/>
      <c r="G75" s="16"/>
      <c r="H75" s="16"/>
      <c r="I75" s="27">
        <v>0.14000000000000001</v>
      </c>
      <c r="J75" s="18">
        <f t="shared" si="3"/>
        <v>0</v>
      </c>
      <c r="K75" s="19"/>
    </row>
    <row r="76" spans="1:11" x14ac:dyDescent="0.4">
      <c r="D76" s="15" t="s">
        <v>105</v>
      </c>
      <c r="E76" s="16">
        <v>1054</v>
      </c>
      <c r="F76" s="16"/>
      <c r="G76" s="16" t="s">
        <v>96</v>
      </c>
      <c r="H76" s="16">
        <v>2017</v>
      </c>
      <c r="I76" s="27">
        <v>0.14000000000000001</v>
      </c>
      <c r="J76" s="18">
        <f t="shared" si="3"/>
        <v>147.56</v>
      </c>
      <c r="K76" s="19">
        <v>2023</v>
      </c>
    </row>
    <row r="77" spans="1:11" x14ac:dyDescent="0.4">
      <c r="D77" s="15" t="s">
        <v>106</v>
      </c>
      <c r="E77" s="16">
        <v>2108</v>
      </c>
      <c r="F77" s="16"/>
      <c r="G77" s="16" t="s">
        <v>96</v>
      </c>
      <c r="H77" s="16">
        <v>2017</v>
      </c>
      <c r="I77" s="27">
        <v>0.14000000000000001</v>
      </c>
      <c r="J77" s="18">
        <f t="shared" si="3"/>
        <v>295.12</v>
      </c>
      <c r="K77" s="19">
        <v>2023</v>
      </c>
    </row>
    <row r="78" spans="1:11" x14ac:dyDescent="0.4">
      <c r="D78" s="15" t="s">
        <v>107</v>
      </c>
      <c r="E78" s="16">
        <v>2121</v>
      </c>
      <c r="F78" s="16"/>
      <c r="G78" s="16" t="s">
        <v>96</v>
      </c>
      <c r="H78" s="16">
        <v>2017</v>
      </c>
      <c r="I78" s="27">
        <v>0.14000000000000001</v>
      </c>
      <c r="J78" s="18">
        <f t="shared" si="3"/>
        <v>296.94000000000005</v>
      </c>
      <c r="K78" s="19">
        <v>2023</v>
      </c>
    </row>
    <row r="79" spans="1:11" x14ac:dyDescent="0.4">
      <c r="D79" s="15" t="s">
        <v>108</v>
      </c>
      <c r="E79" s="16"/>
      <c r="F79" s="16"/>
      <c r="G79" s="16"/>
      <c r="H79" s="16"/>
      <c r="I79" s="27">
        <v>0.14000000000000001</v>
      </c>
      <c r="J79" s="18">
        <f t="shared" si="3"/>
        <v>0</v>
      </c>
      <c r="K79" s="19"/>
    </row>
    <row r="80" spans="1:11" x14ac:dyDescent="0.4">
      <c r="D80" s="15" t="s">
        <v>109</v>
      </c>
      <c r="E80" s="16">
        <v>4931</v>
      </c>
      <c r="F80" s="16"/>
      <c r="G80" s="16" t="s">
        <v>96</v>
      </c>
      <c r="H80" s="16">
        <v>2017</v>
      </c>
      <c r="I80" s="27">
        <v>0.14000000000000001</v>
      </c>
      <c r="J80" s="18">
        <f t="shared" si="3"/>
        <v>690.34</v>
      </c>
      <c r="K80" s="19">
        <v>2023</v>
      </c>
    </row>
    <row r="81" spans="1:11" x14ac:dyDescent="0.4">
      <c r="D81" s="15" t="s">
        <v>106</v>
      </c>
      <c r="E81" s="16">
        <v>4931</v>
      </c>
      <c r="F81" s="16"/>
      <c r="G81" s="16" t="s">
        <v>96</v>
      </c>
      <c r="H81" s="16">
        <v>2017</v>
      </c>
      <c r="I81" s="27">
        <v>0.14000000000000001</v>
      </c>
      <c r="J81" s="18">
        <f t="shared" si="3"/>
        <v>690.34</v>
      </c>
      <c r="K81" s="19">
        <v>2023</v>
      </c>
    </row>
    <row r="82" spans="1:11" x14ac:dyDescent="0.4">
      <c r="D82" s="15" t="s">
        <v>107</v>
      </c>
      <c r="E82" s="16">
        <v>5339</v>
      </c>
      <c r="F82" s="16"/>
      <c r="G82" s="16" t="s">
        <v>96</v>
      </c>
      <c r="H82" s="16">
        <v>2017</v>
      </c>
      <c r="I82" s="27">
        <v>0.14000000000000001</v>
      </c>
      <c r="J82" s="18">
        <f t="shared" si="3"/>
        <v>747.46</v>
      </c>
      <c r="K82" s="19">
        <v>2023</v>
      </c>
    </row>
    <row r="83" spans="1:11" x14ac:dyDescent="0.4">
      <c r="D83" s="15" t="s">
        <v>110</v>
      </c>
      <c r="E83" s="16">
        <v>2080</v>
      </c>
      <c r="F83" s="16"/>
      <c r="G83" s="16" t="s">
        <v>96</v>
      </c>
      <c r="H83" s="16">
        <v>2017</v>
      </c>
      <c r="I83" s="27">
        <v>0.14000000000000001</v>
      </c>
      <c r="J83" s="18">
        <f t="shared" si="3"/>
        <v>291.20000000000005</v>
      </c>
      <c r="K83" s="19">
        <v>2023</v>
      </c>
    </row>
    <row r="84" spans="1:11" x14ac:dyDescent="0.4">
      <c r="D84" s="15" t="s">
        <v>111</v>
      </c>
      <c r="E84" s="16">
        <v>111000</v>
      </c>
      <c r="F84" s="16"/>
      <c r="G84" s="16" t="s">
        <v>96</v>
      </c>
      <c r="H84" s="16">
        <v>2017</v>
      </c>
      <c r="I84" s="27">
        <v>0.14000000000000001</v>
      </c>
      <c r="J84" s="18">
        <f t="shared" si="3"/>
        <v>15540.000000000002</v>
      </c>
      <c r="K84" s="19">
        <v>2023</v>
      </c>
    </row>
    <row r="85" spans="1:11" x14ac:dyDescent="0.4">
      <c r="D85" s="15" t="s">
        <v>112</v>
      </c>
      <c r="E85" s="16">
        <v>400000</v>
      </c>
      <c r="F85" s="16"/>
      <c r="G85" s="16" t="s">
        <v>96</v>
      </c>
      <c r="H85" s="16">
        <v>2017</v>
      </c>
      <c r="I85" s="27">
        <v>0.14000000000000001</v>
      </c>
      <c r="J85" s="18">
        <f t="shared" si="3"/>
        <v>56000.000000000007</v>
      </c>
      <c r="K85" s="19">
        <v>2023</v>
      </c>
    </row>
    <row r="86" spans="1:11" x14ac:dyDescent="0.4">
      <c r="D86" s="15" t="s">
        <v>113</v>
      </c>
      <c r="E86" s="16">
        <v>22638</v>
      </c>
      <c r="F86" s="16"/>
      <c r="G86" s="16" t="s">
        <v>96</v>
      </c>
      <c r="H86" s="16">
        <v>2017</v>
      </c>
      <c r="I86" s="27">
        <v>0.14000000000000001</v>
      </c>
      <c r="J86" s="18">
        <f t="shared" si="3"/>
        <v>3169.32</v>
      </c>
      <c r="K86" s="19">
        <v>2023</v>
      </c>
    </row>
    <row r="87" spans="1:11" x14ac:dyDescent="0.4">
      <c r="D87" s="15" t="s">
        <v>114</v>
      </c>
      <c r="E87" s="16">
        <v>45</v>
      </c>
      <c r="F87" s="16"/>
      <c r="G87" s="16" t="s">
        <v>96</v>
      </c>
      <c r="H87" s="16">
        <v>2017</v>
      </c>
      <c r="I87" s="27">
        <v>0.14000000000000001</v>
      </c>
      <c r="J87" s="18">
        <f t="shared" si="3"/>
        <v>6.3000000000000007</v>
      </c>
      <c r="K87" s="19">
        <v>2023</v>
      </c>
    </row>
    <row r="88" spans="1:11" x14ac:dyDescent="0.4">
      <c r="D88" s="15" t="s">
        <v>115</v>
      </c>
      <c r="E88" s="16">
        <v>394</v>
      </c>
      <c r="F88" s="16"/>
      <c r="G88" s="16" t="s">
        <v>96</v>
      </c>
      <c r="H88" s="16">
        <v>2017</v>
      </c>
      <c r="I88" s="27">
        <v>0.14000000000000001</v>
      </c>
      <c r="J88" s="18">
        <f t="shared" si="3"/>
        <v>55.160000000000004</v>
      </c>
      <c r="K88" s="19">
        <v>2023</v>
      </c>
    </row>
    <row r="89" spans="1:11" x14ac:dyDescent="0.4">
      <c r="D89" s="15" t="s">
        <v>116</v>
      </c>
      <c r="E89" s="16">
        <v>172</v>
      </c>
      <c r="F89" s="16"/>
      <c r="G89" s="16" t="s">
        <v>96</v>
      </c>
      <c r="H89" s="16">
        <v>2017</v>
      </c>
      <c r="I89" s="27">
        <v>0.14000000000000001</v>
      </c>
      <c r="J89" s="18">
        <f t="shared" si="3"/>
        <v>24.080000000000002</v>
      </c>
      <c r="K89" s="19">
        <v>2023</v>
      </c>
    </row>
    <row r="90" spans="1:11" x14ac:dyDescent="0.4">
      <c r="E90" s="4"/>
    </row>
    <row r="91" spans="1:11" x14ac:dyDescent="0.4">
      <c r="A91" s="4">
        <v>5</v>
      </c>
      <c r="B91" s="1" t="s">
        <v>117</v>
      </c>
      <c r="C91" s="4">
        <v>2023</v>
      </c>
      <c r="D91" s="15" t="s">
        <v>118</v>
      </c>
      <c r="E91" s="16">
        <v>5.8</v>
      </c>
      <c r="F91" s="16"/>
      <c r="G91" s="16" t="s">
        <v>119</v>
      </c>
      <c r="H91" s="16">
        <v>2023</v>
      </c>
      <c r="I91" s="25">
        <v>1.42</v>
      </c>
      <c r="J91" s="18">
        <f t="shared" ref="J91:J97" si="4">E91*I91</f>
        <v>8.2359999999999989</v>
      </c>
      <c r="K91" s="19">
        <v>2023</v>
      </c>
    </row>
    <row r="92" spans="1:11" x14ac:dyDescent="0.4">
      <c r="D92" s="15" t="s">
        <v>120</v>
      </c>
      <c r="E92" s="16">
        <v>52.25</v>
      </c>
      <c r="F92" s="16"/>
      <c r="G92" s="29" t="s">
        <v>119</v>
      </c>
      <c r="H92" s="16">
        <v>2023</v>
      </c>
      <c r="I92" s="25">
        <v>1.42</v>
      </c>
      <c r="J92" s="18">
        <f t="shared" si="4"/>
        <v>74.194999999999993</v>
      </c>
      <c r="K92" s="19">
        <v>2023</v>
      </c>
    </row>
    <row r="93" spans="1:11" x14ac:dyDescent="0.4">
      <c r="D93" s="15" t="s">
        <v>121</v>
      </c>
      <c r="E93" s="16">
        <v>17.399999999999999</v>
      </c>
      <c r="F93" s="16"/>
      <c r="G93" s="16" t="s">
        <v>119</v>
      </c>
      <c r="H93" s="16">
        <v>2023</v>
      </c>
      <c r="I93" s="25">
        <v>1.42</v>
      </c>
      <c r="J93" s="18">
        <f t="shared" si="4"/>
        <v>24.707999999999998</v>
      </c>
      <c r="K93" s="19">
        <v>2023</v>
      </c>
    </row>
    <row r="94" spans="1:11" x14ac:dyDescent="0.4">
      <c r="D94" s="15" t="s">
        <v>122</v>
      </c>
      <c r="E94" s="16">
        <v>22.5</v>
      </c>
      <c r="F94" s="16"/>
      <c r="G94" s="16" t="s">
        <v>119</v>
      </c>
      <c r="H94" s="16">
        <v>2023</v>
      </c>
      <c r="I94" s="25">
        <v>1.42</v>
      </c>
      <c r="J94" s="18">
        <f t="shared" si="4"/>
        <v>31.95</v>
      </c>
      <c r="K94" s="19">
        <v>2023</v>
      </c>
    </row>
    <row r="95" spans="1:11" x14ac:dyDescent="0.4">
      <c r="D95" s="15" t="s">
        <v>123</v>
      </c>
      <c r="E95" s="16">
        <v>22.5</v>
      </c>
      <c r="F95" s="16"/>
      <c r="G95" s="16" t="s">
        <v>119</v>
      </c>
      <c r="H95" s="16">
        <v>2023</v>
      </c>
      <c r="I95" s="25">
        <v>1.42</v>
      </c>
      <c r="J95" s="18">
        <f t="shared" si="4"/>
        <v>31.95</v>
      </c>
      <c r="K95" s="19">
        <v>2023</v>
      </c>
    </row>
    <row r="96" spans="1:11" x14ac:dyDescent="0.4">
      <c r="D96" s="15" t="s">
        <v>124</v>
      </c>
      <c r="E96" s="16">
        <v>22.5</v>
      </c>
      <c r="F96" s="16"/>
      <c r="G96" s="16" t="s">
        <v>119</v>
      </c>
      <c r="H96" s="16">
        <v>2023</v>
      </c>
      <c r="I96" s="25">
        <v>1.42</v>
      </c>
      <c r="J96" s="18">
        <f t="shared" si="4"/>
        <v>31.95</v>
      </c>
      <c r="K96" s="19">
        <v>2023</v>
      </c>
    </row>
    <row r="97" spans="1:12" x14ac:dyDescent="0.4">
      <c r="D97" s="15" t="s">
        <v>125</v>
      </c>
      <c r="E97" s="16">
        <v>44.7</v>
      </c>
      <c r="F97" s="16"/>
      <c r="G97" s="29" t="s">
        <v>119</v>
      </c>
      <c r="H97" s="16">
        <v>2023</v>
      </c>
      <c r="I97" s="25">
        <v>1.42</v>
      </c>
      <c r="J97" s="18">
        <f t="shared" si="4"/>
        <v>63.474000000000004</v>
      </c>
      <c r="K97" s="19">
        <v>2023</v>
      </c>
    </row>
    <row r="98" spans="1:12" x14ac:dyDescent="0.4">
      <c r="I98" s="30"/>
    </row>
    <row r="99" spans="1:12" x14ac:dyDescent="0.4">
      <c r="A99" s="4">
        <v>6</v>
      </c>
      <c r="B99" s="1" t="s">
        <v>126</v>
      </c>
      <c r="C99" s="4">
        <v>2017</v>
      </c>
      <c r="D99" s="15" t="s">
        <v>82</v>
      </c>
      <c r="E99" s="16">
        <v>49</v>
      </c>
      <c r="F99" s="16"/>
      <c r="G99" s="16" t="s">
        <v>119</v>
      </c>
      <c r="H99" s="16">
        <v>2013</v>
      </c>
      <c r="I99" s="25">
        <v>0.17</v>
      </c>
      <c r="J99" s="18">
        <f t="shared" ref="J99:J117" si="5">E99*I99</f>
        <v>8.33</v>
      </c>
      <c r="K99" s="19">
        <v>2023</v>
      </c>
      <c r="L99" s="31"/>
    </row>
    <row r="100" spans="1:12" x14ac:dyDescent="0.4">
      <c r="B100" s="4"/>
      <c r="D100" s="15" t="s">
        <v>15</v>
      </c>
      <c r="E100" s="16">
        <v>22</v>
      </c>
      <c r="F100" s="16"/>
      <c r="G100" s="29" t="s">
        <v>119</v>
      </c>
      <c r="H100" s="16">
        <v>2013</v>
      </c>
      <c r="I100" s="25">
        <v>0.17</v>
      </c>
      <c r="J100" s="18">
        <f t="shared" si="5"/>
        <v>3.74</v>
      </c>
      <c r="K100" s="19">
        <v>2023</v>
      </c>
    </row>
    <row r="101" spans="1:12" x14ac:dyDescent="0.4">
      <c r="D101" s="15" t="s">
        <v>127</v>
      </c>
      <c r="E101" s="16">
        <v>19</v>
      </c>
      <c r="F101" s="16"/>
      <c r="G101" s="16" t="s">
        <v>119</v>
      </c>
      <c r="H101" s="16">
        <v>2013</v>
      </c>
      <c r="I101" s="25">
        <v>0.17</v>
      </c>
      <c r="J101" s="18">
        <f t="shared" si="5"/>
        <v>3.2300000000000004</v>
      </c>
      <c r="K101" s="19">
        <v>2023</v>
      </c>
    </row>
    <row r="102" spans="1:12" x14ac:dyDescent="0.4">
      <c r="D102" s="15" t="s">
        <v>128</v>
      </c>
      <c r="E102" s="16">
        <v>65</v>
      </c>
      <c r="F102" s="16"/>
      <c r="G102" s="16" t="s">
        <v>119</v>
      </c>
      <c r="H102" s="16">
        <v>2013</v>
      </c>
      <c r="I102" s="25">
        <v>0.17</v>
      </c>
      <c r="J102" s="18">
        <f t="shared" si="5"/>
        <v>11.05</v>
      </c>
      <c r="K102" s="19">
        <v>2023</v>
      </c>
    </row>
    <row r="103" spans="1:12" x14ac:dyDescent="0.4">
      <c r="D103" s="15" t="s">
        <v>129</v>
      </c>
      <c r="E103" s="16">
        <v>205</v>
      </c>
      <c r="F103" s="16"/>
      <c r="G103" s="16" t="s">
        <v>119</v>
      </c>
      <c r="H103" s="16">
        <v>2013</v>
      </c>
      <c r="I103" s="25">
        <v>0.17</v>
      </c>
      <c r="J103" s="18">
        <f t="shared" si="5"/>
        <v>34.85</v>
      </c>
      <c r="K103" s="19">
        <v>2023</v>
      </c>
    </row>
    <row r="104" spans="1:12" x14ac:dyDescent="0.4">
      <c r="D104" s="15" t="s">
        <v>130</v>
      </c>
      <c r="E104" s="16">
        <v>194</v>
      </c>
      <c r="F104" s="16"/>
      <c r="G104" s="16" t="s">
        <v>119</v>
      </c>
      <c r="H104" s="16">
        <v>2013</v>
      </c>
      <c r="I104" s="25">
        <v>0.17</v>
      </c>
      <c r="J104" s="18">
        <f t="shared" si="5"/>
        <v>32.980000000000004</v>
      </c>
      <c r="K104" s="19">
        <v>2023</v>
      </c>
    </row>
    <row r="105" spans="1:12" x14ac:dyDescent="0.4">
      <c r="D105" s="15" t="s">
        <v>131</v>
      </c>
      <c r="E105" s="16">
        <v>145</v>
      </c>
      <c r="F105" s="16"/>
      <c r="G105" s="29" t="s">
        <v>119</v>
      </c>
      <c r="H105" s="16">
        <v>2013</v>
      </c>
      <c r="I105" s="25">
        <v>0.17</v>
      </c>
      <c r="J105" s="18">
        <f t="shared" si="5"/>
        <v>24.650000000000002</v>
      </c>
      <c r="K105" s="19">
        <v>2023</v>
      </c>
    </row>
    <row r="106" spans="1:12" x14ac:dyDescent="0.4">
      <c r="D106" s="15" t="s">
        <v>132</v>
      </c>
      <c r="E106" s="16">
        <v>3215</v>
      </c>
      <c r="F106" s="16"/>
      <c r="G106" s="16" t="s">
        <v>119</v>
      </c>
      <c r="H106" s="16">
        <v>2013</v>
      </c>
      <c r="I106" s="25">
        <v>0.17</v>
      </c>
      <c r="J106" s="18">
        <f t="shared" si="5"/>
        <v>546.55000000000007</v>
      </c>
      <c r="K106" s="19">
        <v>2023</v>
      </c>
    </row>
    <row r="107" spans="1:12" x14ac:dyDescent="0.4">
      <c r="D107" s="15" t="s">
        <v>133</v>
      </c>
      <c r="E107" s="26">
        <v>884</v>
      </c>
      <c r="F107" s="16"/>
      <c r="G107" s="29" t="s">
        <v>119</v>
      </c>
      <c r="H107" s="16">
        <v>2013</v>
      </c>
      <c r="I107" s="25">
        <v>0.17</v>
      </c>
      <c r="J107" s="18">
        <f t="shared" si="5"/>
        <v>150.28</v>
      </c>
      <c r="K107" s="19">
        <v>2023</v>
      </c>
    </row>
    <row r="108" spans="1:12" x14ac:dyDescent="0.4">
      <c r="D108" s="15" t="s">
        <v>134</v>
      </c>
      <c r="E108" s="16">
        <v>9533</v>
      </c>
      <c r="F108" s="16"/>
      <c r="G108" s="16" t="s">
        <v>119</v>
      </c>
      <c r="H108" s="16">
        <v>2013</v>
      </c>
      <c r="I108" s="25">
        <v>0.17</v>
      </c>
      <c r="J108" s="18">
        <f t="shared" si="5"/>
        <v>1620.6100000000001</v>
      </c>
      <c r="K108" s="19">
        <v>2023</v>
      </c>
    </row>
    <row r="109" spans="1:12" x14ac:dyDescent="0.4">
      <c r="D109" s="15" t="s">
        <v>135</v>
      </c>
      <c r="E109" s="16">
        <v>869</v>
      </c>
      <c r="F109" s="16"/>
      <c r="G109" s="16" t="s">
        <v>119</v>
      </c>
      <c r="H109" s="16">
        <v>2013</v>
      </c>
      <c r="I109" s="25">
        <v>0.17</v>
      </c>
      <c r="J109" s="18">
        <f t="shared" si="5"/>
        <v>147.73000000000002</v>
      </c>
      <c r="K109" s="19">
        <v>2023</v>
      </c>
    </row>
    <row r="110" spans="1:12" x14ac:dyDescent="0.4">
      <c r="D110" s="15" t="s">
        <v>136</v>
      </c>
      <c r="E110" s="26">
        <v>434</v>
      </c>
      <c r="F110" s="16"/>
      <c r="G110" s="16" t="s">
        <v>119</v>
      </c>
      <c r="H110" s="16">
        <v>2013</v>
      </c>
      <c r="I110" s="25">
        <v>0.17</v>
      </c>
      <c r="J110" s="18">
        <f t="shared" si="5"/>
        <v>73.78</v>
      </c>
      <c r="K110" s="19">
        <v>2023</v>
      </c>
    </row>
    <row r="111" spans="1:12" x14ac:dyDescent="0.4">
      <c r="D111" s="15" t="s">
        <v>137</v>
      </c>
      <c r="E111" s="16">
        <v>865</v>
      </c>
      <c r="F111" s="16"/>
      <c r="G111" s="16" t="s">
        <v>119</v>
      </c>
      <c r="H111" s="16">
        <v>2013</v>
      </c>
      <c r="I111" s="25">
        <v>0.17</v>
      </c>
      <c r="J111" s="18">
        <f t="shared" si="5"/>
        <v>147.05000000000001</v>
      </c>
      <c r="K111" s="19">
        <v>2023</v>
      </c>
    </row>
    <row r="112" spans="1:12" x14ac:dyDescent="0.4">
      <c r="D112" s="15" t="s">
        <v>138</v>
      </c>
      <c r="E112" s="16">
        <v>216</v>
      </c>
      <c r="F112" s="16"/>
      <c r="G112" s="29" t="s">
        <v>119</v>
      </c>
      <c r="H112" s="16">
        <v>2013</v>
      </c>
      <c r="I112" s="25">
        <v>0.17</v>
      </c>
      <c r="J112" s="18">
        <f t="shared" si="5"/>
        <v>36.720000000000006</v>
      </c>
      <c r="K112" s="19">
        <v>2023</v>
      </c>
    </row>
    <row r="113" spans="1:11" x14ac:dyDescent="0.4">
      <c r="D113" s="15" t="s">
        <v>139</v>
      </c>
      <c r="E113" s="16">
        <v>195</v>
      </c>
      <c r="F113" s="16"/>
      <c r="G113" s="16" t="s">
        <v>119</v>
      </c>
      <c r="H113" s="16">
        <v>2013</v>
      </c>
      <c r="I113" s="25">
        <v>0.17</v>
      </c>
      <c r="J113" s="18">
        <f t="shared" si="5"/>
        <v>33.150000000000006</v>
      </c>
      <c r="K113" s="19">
        <v>2023</v>
      </c>
    </row>
    <row r="114" spans="1:11" x14ac:dyDescent="0.4">
      <c r="D114" s="15" t="s">
        <v>140</v>
      </c>
      <c r="E114" s="16">
        <v>14</v>
      </c>
      <c r="F114" s="16"/>
      <c r="G114" s="29" t="s">
        <v>119</v>
      </c>
      <c r="H114" s="16">
        <v>2013</v>
      </c>
      <c r="I114" s="25">
        <v>0.17</v>
      </c>
      <c r="J114" s="18">
        <f t="shared" si="5"/>
        <v>2.3800000000000003</v>
      </c>
      <c r="K114" s="19">
        <v>2023</v>
      </c>
    </row>
    <row r="115" spans="1:11" x14ac:dyDescent="0.4">
      <c r="D115" s="15" t="s">
        <v>141</v>
      </c>
      <c r="E115" s="16">
        <v>25</v>
      </c>
      <c r="F115" s="16"/>
      <c r="G115" s="16" t="s">
        <v>119</v>
      </c>
      <c r="H115" s="16">
        <v>2013</v>
      </c>
      <c r="I115" s="25">
        <v>0.17</v>
      </c>
      <c r="J115" s="18">
        <f t="shared" si="5"/>
        <v>4.25</v>
      </c>
      <c r="K115" s="19">
        <v>2023</v>
      </c>
    </row>
    <row r="116" spans="1:11" x14ac:dyDescent="0.4">
      <c r="D116" s="15" t="s">
        <v>142</v>
      </c>
      <c r="E116" s="16">
        <v>375</v>
      </c>
      <c r="F116" s="16"/>
      <c r="G116" s="16" t="s">
        <v>119</v>
      </c>
      <c r="H116" s="16">
        <v>2013</v>
      </c>
      <c r="I116" s="25">
        <v>0.17</v>
      </c>
      <c r="J116" s="18">
        <f t="shared" si="5"/>
        <v>63.750000000000007</v>
      </c>
      <c r="K116" s="19">
        <v>2023</v>
      </c>
    </row>
    <row r="117" spans="1:11" x14ac:dyDescent="0.4">
      <c r="D117" s="15" t="s">
        <v>143</v>
      </c>
      <c r="E117" s="26">
        <v>25</v>
      </c>
      <c r="F117" s="16"/>
      <c r="G117" s="16" t="s">
        <v>119</v>
      </c>
      <c r="H117" s="16">
        <v>2013</v>
      </c>
      <c r="I117" s="25">
        <v>0.17</v>
      </c>
      <c r="J117" s="18">
        <f t="shared" si="5"/>
        <v>4.25</v>
      </c>
      <c r="K117" s="19">
        <v>2023</v>
      </c>
    </row>
    <row r="118" spans="1:11" x14ac:dyDescent="0.4">
      <c r="D118" s="4"/>
      <c r="E118" s="4"/>
      <c r="F118" s="4"/>
      <c r="I118" s="30"/>
    </row>
    <row r="119" spans="1:11" x14ac:dyDescent="0.4">
      <c r="A119" s="4">
        <v>7</v>
      </c>
      <c r="B119" s="1" t="s">
        <v>144</v>
      </c>
      <c r="C119" s="4">
        <v>2024</v>
      </c>
      <c r="D119" s="26" t="s">
        <v>145</v>
      </c>
      <c r="E119" s="26">
        <v>74.23</v>
      </c>
      <c r="F119" s="26"/>
      <c r="G119" s="16" t="s">
        <v>146</v>
      </c>
      <c r="H119" s="16">
        <v>2019</v>
      </c>
      <c r="I119" s="25">
        <v>1.7</v>
      </c>
      <c r="J119" s="18">
        <f t="shared" ref="J119:J130" si="6">E119*I119</f>
        <v>126.191</v>
      </c>
      <c r="K119" s="19">
        <v>2023</v>
      </c>
    </row>
    <row r="120" spans="1:11" x14ac:dyDescent="0.4">
      <c r="D120" s="26" t="s">
        <v>147</v>
      </c>
      <c r="E120" s="26">
        <v>55.67</v>
      </c>
      <c r="F120" s="26"/>
      <c r="G120" s="32" t="s">
        <v>146</v>
      </c>
      <c r="H120" s="32">
        <v>2019</v>
      </c>
      <c r="I120" s="25">
        <v>1.7</v>
      </c>
      <c r="J120" s="18">
        <f t="shared" si="6"/>
        <v>94.638999999999996</v>
      </c>
      <c r="K120" s="19">
        <v>2023</v>
      </c>
    </row>
    <row r="121" spans="1:11" x14ac:dyDescent="0.4">
      <c r="D121" s="26" t="s">
        <v>148</v>
      </c>
      <c r="E121" s="26">
        <v>75</v>
      </c>
      <c r="F121" s="26"/>
      <c r="G121" s="16" t="s">
        <v>146</v>
      </c>
      <c r="H121" s="16">
        <v>2019</v>
      </c>
      <c r="I121" s="25">
        <v>1.7</v>
      </c>
      <c r="J121" s="18">
        <f t="shared" si="6"/>
        <v>127.5</v>
      </c>
      <c r="K121" s="19">
        <v>2023</v>
      </c>
    </row>
    <row r="122" spans="1:11" x14ac:dyDescent="0.4">
      <c r="D122" s="26" t="s">
        <v>149</v>
      </c>
      <c r="E122" s="26">
        <v>30</v>
      </c>
      <c r="F122" s="26"/>
      <c r="G122" s="32" t="s">
        <v>146</v>
      </c>
      <c r="H122" s="32">
        <v>2019</v>
      </c>
      <c r="I122" s="25">
        <v>1.7</v>
      </c>
      <c r="J122" s="18">
        <f t="shared" si="6"/>
        <v>51</v>
      </c>
      <c r="K122" s="19">
        <v>2023</v>
      </c>
    </row>
    <row r="123" spans="1:11" x14ac:dyDescent="0.4">
      <c r="D123" s="26" t="s">
        <v>150</v>
      </c>
      <c r="E123" s="26">
        <v>25</v>
      </c>
      <c r="F123" s="26"/>
      <c r="G123" s="16" t="s">
        <v>146</v>
      </c>
      <c r="H123" s="16">
        <v>2019</v>
      </c>
      <c r="I123" s="25">
        <v>1.7</v>
      </c>
      <c r="J123" s="18">
        <f t="shared" si="6"/>
        <v>42.5</v>
      </c>
      <c r="K123" s="19">
        <v>2023</v>
      </c>
    </row>
    <row r="124" spans="1:11" x14ac:dyDescent="0.4">
      <c r="D124" s="26" t="s">
        <v>151</v>
      </c>
      <c r="E124" s="26">
        <v>15</v>
      </c>
      <c r="F124" s="26"/>
      <c r="G124" s="32" t="s">
        <v>146</v>
      </c>
      <c r="H124" s="32">
        <v>2019</v>
      </c>
      <c r="I124" s="25">
        <v>1.7</v>
      </c>
      <c r="J124" s="18">
        <f t="shared" si="6"/>
        <v>25.5</v>
      </c>
      <c r="K124" s="19">
        <v>2023</v>
      </c>
    </row>
    <row r="125" spans="1:11" x14ac:dyDescent="0.4">
      <c r="D125" s="26" t="s">
        <v>152</v>
      </c>
      <c r="E125" s="26">
        <v>5</v>
      </c>
      <c r="F125" s="26"/>
      <c r="G125" s="16" t="s">
        <v>146</v>
      </c>
      <c r="H125" s="16">
        <v>2019</v>
      </c>
      <c r="I125" s="25">
        <v>1.7</v>
      </c>
      <c r="J125" s="18">
        <f t="shared" si="6"/>
        <v>8.5</v>
      </c>
      <c r="K125" s="19">
        <v>2023</v>
      </c>
    </row>
    <row r="126" spans="1:11" x14ac:dyDescent="0.4">
      <c r="D126" s="26" t="s">
        <v>153</v>
      </c>
      <c r="E126" s="26">
        <v>25.55</v>
      </c>
      <c r="F126" s="26"/>
      <c r="G126" s="32" t="s">
        <v>146</v>
      </c>
      <c r="H126" s="32">
        <v>2019</v>
      </c>
      <c r="I126" s="25">
        <v>1.7</v>
      </c>
      <c r="J126" s="18">
        <f t="shared" si="6"/>
        <v>43.435000000000002</v>
      </c>
      <c r="K126" s="19">
        <v>2023</v>
      </c>
    </row>
    <row r="127" spans="1:11" x14ac:dyDescent="0.4">
      <c r="D127" s="26" t="s">
        <v>154</v>
      </c>
      <c r="E127" s="26">
        <v>12</v>
      </c>
      <c r="F127" s="26"/>
      <c r="G127" s="16" t="s">
        <v>146</v>
      </c>
      <c r="H127" s="16">
        <v>2019</v>
      </c>
      <c r="I127" s="25">
        <v>1.7</v>
      </c>
      <c r="J127" s="18">
        <f t="shared" si="6"/>
        <v>20.399999999999999</v>
      </c>
      <c r="K127" s="19">
        <v>2023</v>
      </c>
    </row>
    <row r="128" spans="1:11" x14ac:dyDescent="0.4">
      <c r="D128" s="26" t="s">
        <v>155</v>
      </c>
      <c r="E128" s="26">
        <v>4</v>
      </c>
      <c r="F128" s="26"/>
      <c r="G128" s="32" t="s">
        <v>146</v>
      </c>
      <c r="H128" s="32">
        <v>2019</v>
      </c>
      <c r="I128" s="25">
        <v>1.7</v>
      </c>
      <c r="J128" s="18">
        <f t="shared" si="6"/>
        <v>6.8</v>
      </c>
      <c r="K128" s="19">
        <v>2023</v>
      </c>
    </row>
    <row r="129" spans="1:11" x14ac:dyDescent="0.4">
      <c r="D129" s="26" t="s">
        <v>156</v>
      </c>
      <c r="E129" s="26">
        <v>215</v>
      </c>
      <c r="F129" s="26"/>
      <c r="G129" s="16" t="s">
        <v>146</v>
      </c>
      <c r="H129" s="16">
        <v>2019</v>
      </c>
      <c r="I129" s="25">
        <v>1.7</v>
      </c>
      <c r="J129" s="18">
        <f t="shared" si="6"/>
        <v>365.5</v>
      </c>
      <c r="K129" s="19">
        <v>2023</v>
      </c>
    </row>
    <row r="130" spans="1:11" x14ac:dyDescent="0.4">
      <c r="D130" s="26" t="s">
        <v>157</v>
      </c>
      <c r="E130" s="26">
        <v>96</v>
      </c>
      <c r="F130" s="26"/>
      <c r="G130" s="32" t="s">
        <v>146</v>
      </c>
      <c r="H130" s="32">
        <v>2019</v>
      </c>
      <c r="I130" s="25">
        <v>1.7</v>
      </c>
      <c r="J130" s="18">
        <f t="shared" si="6"/>
        <v>163.19999999999999</v>
      </c>
      <c r="K130" s="19">
        <v>2023</v>
      </c>
    </row>
    <row r="131" spans="1:11" x14ac:dyDescent="0.4">
      <c r="D131" s="4"/>
      <c r="E131" s="4"/>
      <c r="F131" s="4"/>
      <c r="I131" s="30"/>
      <c r="K131" s="20"/>
    </row>
    <row r="132" spans="1:11" x14ac:dyDescent="0.4">
      <c r="A132" s="4">
        <v>8</v>
      </c>
      <c r="B132" s="1" t="s">
        <v>158</v>
      </c>
      <c r="C132" s="4">
        <v>2017</v>
      </c>
      <c r="D132" s="23" t="s">
        <v>159</v>
      </c>
      <c r="I132" s="30"/>
    </row>
    <row r="133" spans="1:11" x14ac:dyDescent="0.4">
      <c r="I133" s="30"/>
    </row>
    <row r="134" spans="1:11" x14ac:dyDescent="0.4">
      <c r="A134" s="4">
        <v>9</v>
      </c>
      <c r="B134" s="1" t="s">
        <v>160</v>
      </c>
      <c r="C134" s="4">
        <v>2019</v>
      </c>
      <c r="D134" s="26" t="s">
        <v>15</v>
      </c>
      <c r="E134" s="16">
        <v>200</v>
      </c>
      <c r="F134" s="16"/>
      <c r="G134" s="16" t="s">
        <v>14</v>
      </c>
      <c r="H134" s="16">
        <v>2016</v>
      </c>
      <c r="I134" s="25">
        <v>1.25</v>
      </c>
      <c r="J134" s="18">
        <f t="shared" ref="J134:J141" si="7">E134*I134</f>
        <v>250</v>
      </c>
      <c r="K134" s="19">
        <v>2023</v>
      </c>
    </row>
    <row r="135" spans="1:11" x14ac:dyDescent="0.4">
      <c r="D135" s="15" t="s">
        <v>161</v>
      </c>
      <c r="E135" s="16">
        <v>560</v>
      </c>
      <c r="F135" s="16"/>
      <c r="G135" s="16" t="s">
        <v>14</v>
      </c>
      <c r="H135" s="16">
        <v>2016</v>
      </c>
      <c r="I135" s="25">
        <v>1.25</v>
      </c>
      <c r="J135" s="18">
        <f t="shared" si="7"/>
        <v>700</v>
      </c>
      <c r="K135" s="19">
        <v>2023</v>
      </c>
    </row>
    <row r="136" spans="1:11" x14ac:dyDescent="0.4">
      <c r="D136" s="15" t="s">
        <v>162</v>
      </c>
      <c r="E136" s="16">
        <v>450</v>
      </c>
      <c r="F136" s="16"/>
      <c r="G136" s="16" t="s">
        <v>14</v>
      </c>
      <c r="H136" s="16">
        <v>2016</v>
      </c>
      <c r="I136" s="25">
        <v>1.25</v>
      </c>
      <c r="J136" s="18">
        <f t="shared" si="7"/>
        <v>562.5</v>
      </c>
      <c r="K136" s="19">
        <v>2023</v>
      </c>
    </row>
    <row r="137" spans="1:11" ht="14.25" x14ac:dyDescent="0.4">
      <c r="D137" s="15" t="s">
        <v>163</v>
      </c>
      <c r="E137" s="16">
        <v>1604</v>
      </c>
      <c r="F137" s="16" t="s">
        <v>164</v>
      </c>
      <c r="G137" s="16" t="s">
        <v>14</v>
      </c>
      <c r="H137" s="16">
        <v>2016</v>
      </c>
      <c r="I137" s="25">
        <v>1.25</v>
      </c>
      <c r="J137" s="18">
        <f t="shared" si="7"/>
        <v>2005</v>
      </c>
      <c r="K137" s="19">
        <v>2023</v>
      </c>
    </row>
    <row r="138" spans="1:11" ht="14.25" x14ac:dyDescent="0.4">
      <c r="D138" s="15" t="s">
        <v>165</v>
      </c>
      <c r="E138" s="16">
        <v>22446</v>
      </c>
      <c r="F138" s="16" t="s">
        <v>166</v>
      </c>
      <c r="G138" s="16" t="s">
        <v>14</v>
      </c>
      <c r="H138" s="16">
        <v>2016</v>
      </c>
      <c r="I138" s="25">
        <v>1.25</v>
      </c>
      <c r="J138" s="18">
        <f t="shared" si="7"/>
        <v>28057.5</v>
      </c>
      <c r="K138" s="19">
        <v>2023</v>
      </c>
    </row>
    <row r="139" spans="1:11" x14ac:dyDescent="0.4">
      <c r="D139" s="15" t="s">
        <v>167</v>
      </c>
      <c r="E139" s="16">
        <v>200</v>
      </c>
      <c r="F139" s="33">
        <v>170230</v>
      </c>
      <c r="G139" s="16" t="s">
        <v>14</v>
      </c>
      <c r="H139" s="16">
        <v>2016</v>
      </c>
      <c r="I139" s="25">
        <v>1.25</v>
      </c>
      <c r="J139" s="18">
        <f t="shared" si="7"/>
        <v>250</v>
      </c>
      <c r="K139" s="19">
        <v>2023</v>
      </c>
    </row>
    <row r="140" spans="1:11" x14ac:dyDescent="0.4">
      <c r="D140" s="15" t="s">
        <v>168</v>
      </c>
      <c r="E140" s="16">
        <v>1604</v>
      </c>
      <c r="F140" s="33">
        <v>13971811</v>
      </c>
      <c r="G140" s="16" t="s">
        <v>14</v>
      </c>
      <c r="H140" s="16">
        <v>2016</v>
      </c>
      <c r="I140" s="25">
        <v>1.25</v>
      </c>
      <c r="J140" s="18">
        <f t="shared" si="7"/>
        <v>2005</v>
      </c>
      <c r="K140" s="19">
        <v>2023</v>
      </c>
    </row>
    <row r="141" spans="1:11" x14ac:dyDescent="0.4">
      <c r="D141" s="15" t="s">
        <v>169</v>
      </c>
      <c r="E141" s="16">
        <v>22446</v>
      </c>
      <c r="F141" s="33">
        <v>1040134490</v>
      </c>
      <c r="G141" s="16" t="s">
        <v>14</v>
      </c>
      <c r="H141" s="16">
        <v>2016</v>
      </c>
      <c r="I141" s="25">
        <v>1.25</v>
      </c>
      <c r="J141" s="18">
        <f t="shared" si="7"/>
        <v>28057.5</v>
      </c>
      <c r="K141" s="19">
        <v>2023</v>
      </c>
    </row>
    <row r="142" spans="1:11" x14ac:dyDescent="0.4">
      <c r="I142" s="30"/>
    </row>
    <row r="143" spans="1:11" x14ac:dyDescent="0.4">
      <c r="A143" s="4">
        <v>10</v>
      </c>
      <c r="B143" s="1" t="s">
        <v>170</v>
      </c>
      <c r="C143" s="4">
        <v>2019</v>
      </c>
      <c r="D143" s="15" t="s">
        <v>17</v>
      </c>
      <c r="E143" s="16">
        <v>42</v>
      </c>
      <c r="F143" s="16"/>
      <c r="G143" s="32" t="s">
        <v>65</v>
      </c>
      <c r="H143" s="32">
        <v>2016</v>
      </c>
      <c r="I143" s="25">
        <v>1.03</v>
      </c>
      <c r="J143" s="18">
        <f t="shared" ref="J143:J168" si="8">E143*I143</f>
        <v>43.26</v>
      </c>
      <c r="K143" s="19">
        <v>2023</v>
      </c>
    </row>
    <row r="144" spans="1:11" x14ac:dyDescent="0.4">
      <c r="D144" s="15" t="s">
        <v>171</v>
      </c>
      <c r="E144" s="16">
        <v>35</v>
      </c>
      <c r="F144" s="16"/>
      <c r="G144" s="32" t="s">
        <v>65</v>
      </c>
      <c r="H144" s="32">
        <v>2016</v>
      </c>
      <c r="I144" s="25">
        <v>1.03</v>
      </c>
      <c r="J144" s="18">
        <f t="shared" si="8"/>
        <v>36.050000000000004</v>
      </c>
      <c r="K144" s="19">
        <v>2023</v>
      </c>
    </row>
    <row r="145" spans="4:11" x14ac:dyDescent="0.4">
      <c r="D145" s="15" t="s">
        <v>172</v>
      </c>
      <c r="E145" s="16">
        <v>7</v>
      </c>
      <c r="F145" s="16"/>
      <c r="G145" s="32" t="s">
        <v>65</v>
      </c>
      <c r="H145" s="32">
        <v>2016</v>
      </c>
      <c r="I145" s="25">
        <v>1.03</v>
      </c>
      <c r="J145" s="18">
        <f t="shared" si="8"/>
        <v>7.21</v>
      </c>
      <c r="K145" s="19">
        <v>2023</v>
      </c>
    </row>
    <row r="146" spans="4:11" x14ac:dyDescent="0.4">
      <c r="D146" s="15" t="s">
        <v>173</v>
      </c>
      <c r="E146" s="16">
        <v>992</v>
      </c>
      <c r="F146" s="16" t="s">
        <v>174</v>
      </c>
      <c r="G146" s="32" t="s">
        <v>65</v>
      </c>
      <c r="H146" s="32">
        <v>2016</v>
      </c>
      <c r="I146" s="25">
        <v>1.03</v>
      </c>
      <c r="J146" s="18">
        <f t="shared" si="8"/>
        <v>1021.76</v>
      </c>
      <c r="K146" s="19">
        <v>2023</v>
      </c>
    </row>
    <row r="147" spans="4:11" x14ac:dyDescent="0.4">
      <c r="D147" s="15" t="s">
        <v>175</v>
      </c>
      <c r="E147" s="16">
        <v>181</v>
      </c>
      <c r="F147" s="16"/>
      <c r="G147" s="32" t="s">
        <v>65</v>
      </c>
      <c r="H147" s="32">
        <v>2016</v>
      </c>
      <c r="I147" s="25">
        <v>1.03</v>
      </c>
      <c r="J147" s="18">
        <f t="shared" si="8"/>
        <v>186.43</v>
      </c>
      <c r="K147" s="19">
        <v>2023</v>
      </c>
    </row>
    <row r="148" spans="4:11" x14ac:dyDescent="0.4">
      <c r="D148" s="15" t="s">
        <v>176</v>
      </c>
      <c r="E148" s="16">
        <v>741</v>
      </c>
      <c r="F148" s="16"/>
      <c r="G148" s="32" t="s">
        <v>65</v>
      </c>
      <c r="H148" s="32">
        <v>2016</v>
      </c>
      <c r="I148" s="25">
        <v>1.03</v>
      </c>
      <c r="J148" s="18">
        <f t="shared" si="8"/>
        <v>763.23</v>
      </c>
      <c r="K148" s="19">
        <v>2023</v>
      </c>
    </row>
    <row r="149" spans="4:11" x14ac:dyDescent="0.4">
      <c r="D149" s="15" t="s">
        <v>177</v>
      </c>
      <c r="E149" s="16">
        <v>42</v>
      </c>
      <c r="F149" s="16"/>
      <c r="G149" s="32" t="s">
        <v>65</v>
      </c>
      <c r="H149" s="32">
        <v>2016</v>
      </c>
      <c r="I149" s="25">
        <v>1.03</v>
      </c>
      <c r="J149" s="18">
        <f t="shared" si="8"/>
        <v>43.26</v>
      </c>
      <c r="K149" s="19">
        <v>2023</v>
      </c>
    </row>
    <row r="150" spans="4:11" x14ac:dyDescent="0.4">
      <c r="D150" s="15" t="s">
        <v>178</v>
      </c>
      <c r="E150" s="16">
        <v>28</v>
      </c>
      <c r="F150" s="16"/>
      <c r="G150" s="32" t="s">
        <v>65</v>
      </c>
      <c r="H150" s="32">
        <v>2016</v>
      </c>
      <c r="I150" s="25">
        <v>1.03</v>
      </c>
      <c r="J150" s="18">
        <f t="shared" si="8"/>
        <v>28.84</v>
      </c>
      <c r="K150" s="19">
        <v>2023</v>
      </c>
    </row>
    <row r="151" spans="4:11" x14ac:dyDescent="0.4">
      <c r="D151" s="15" t="s">
        <v>179</v>
      </c>
      <c r="E151" s="16">
        <v>462</v>
      </c>
      <c r="F151" s="16" t="s">
        <v>180</v>
      </c>
      <c r="G151" s="32" t="s">
        <v>65</v>
      </c>
      <c r="H151" s="32">
        <v>2016</v>
      </c>
      <c r="I151" s="25">
        <v>1.03</v>
      </c>
      <c r="J151" s="18">
        <f t="shared" si="8"/>
        <v>475.86</v>
      </c>
      <c r="K151" s="19">
        <v>2023</v>
      </c>
    </row>
    <row r="152" spans="4:11" x14ac:dyDescent="0.4">
      <c r="D152" s="15" t="s">
        <v>181</v>
      </c>
      <c r="E152" s="16">
        <v>31</v>
      </c>
      <c r="F152" s="16" t="s">
        <v>182</v>
      </c>
      <c r="G152" s="32" t="s">
        <v>65</v>
      </c>
      <c r="H152" s="32">
        <v>2016</v>
      </c>
      <c r="I152" s="25">
        <v>1.03</v>
      </c>
      <c r="J152" s="18">
        <f t="shared" si="8"/>
        <v>31.93</v>
      </c>
      <c r="K152" s="19">
        <v>2023</v>
      </c>
    </row>
    <row r="153" spans="4:11" x14ac:dyDescent="0.4">
      <c r="D153" s="15" t="s">
        <v>183</v>
      </c>
      <c r="E153" s="16">
        <v>11</v>
      </c>
      <c r="F153" s="16"/>
      <c r="G153" s="32" t="s">
        <v>65</v>
      </c>
      <c r="H153" s="32">
        <v>2016</v>
      </c>
      <c r="I153" s="25">
        <v>1.03</v>
      </c>
      <c r="J153" s="18">
        <f t="shared" si="8"/>
        <v>11.33</v>
      </c>
      <c r="K153" s="19">
        <v>2023</v>
      </c>
    </row>
    <row r="154" spans="4:11" x14ac:dyDescent="0.4">
      <c r="D154" s="15" t="s">
        <v>184</v>
      </c>
      <c r="E154" s="16">
        <v>20</v>
      </c>
      <c r="F154" s="16"/>
      <c r="G154" s="32" t="s">
        <v>65</v>
      </c>
      <c r="H154" s="32">
        <v>2016</v>
      </c>
      <c r="I154" s="25">
        <v>1.03</v>
      </c>
      <c r="J154" s="18">
        <f t="shared" si="8"/>
        <v>20.6</v>
      </c>
      <c r="K154" s="19">
        <v>2023</v>
      </c>
    </row>
    <row r="155" spans="4:11" x14ac:dyDescent="0.4">
      <c r="D155" s="15" t="s">
        <v>185</v>
      </c>
      <c r="E155" s="16">
        <v>21</v>
      </c>
      <c r="F155" s="16" t="s">
        <v>186</v>
      </c>
      <c r="G155" s="32" t="s">
        <v>65</v>
      </c>
      <c r="H155" s="32">
        <v>2016</v>
      </c>
      <c r="I155" s="25">
        <v>1.03</v>
      </c>
      <c r="J155" s="18">
        <f t="shared" si="8"/>
        <v>21.63</v>
      </c>
      <c r="K155" s="19">
        <v>2023</v>
      </c>
    </row>
    <row r="156" spans="4:11" x14ac:dyDescent="0.4">
      <c r="D156" s="15" t="s">
        <v>97</v>
      </c>
      <c r="E156" s="16">
        <v>54</v>
      </c>
      <c r="F156" s="16" t="s">
        <v>187</v>
      </c>
      <c r="G156" s="32" t="s">
        <v>65</v>
      </c>
      <c r="H156" s="32">
        <v>2016</v>
      </c>
      <c r="I156" s="25">
        <v>1.03</v>
      </c>
      <c r="J156" s="18">
        <f t="shared" si="8"/>
        <v>55.620000000000005</v>
      </c>
      <c r="K156" s="19">
        <v>2023</v>
      </c>
    </row>
    <row r="157" spans="4:11" x14ac:dyDescent="0.4">
      <c r="D157" s="15" t="s">
        <v>188</v>
      </c>
      <c r="E157" s="16">
        <v>47</v>
      </c>
      <c r="F157" s="16"/>
      <c r="G157" s="32" t="s">
        <v>65</v>
      </c>
      <c r="H157" s="32">
        <v>2016</v>
      </c>
      <c r="I157" s="25">
        <v>1.03</v>
      </c>
      <c r="J157" s="18">
        <f t="shared" si="8"/>
        <v>48.410000000000004</v>
      </c>
      <c r="K157" s="19">
        <v>2023</v>
      </c>
    </row>
    <row r="158" spans="4:11" x14ac:dyDescent="0.4">
      <c r="D158" s="15" t="s">
        <v>189</v>
      </c>
      <c r="E158" s="16">
        <v>7</v>
      </c>
      <c r="F158" s="16"/>
      <c r="G158" s="32" t="s">
        <v>65</v>
      </c>
      <c r="H158" s="32">
        <v>2016</v>
      </c>
      <c r="I158" s="25">
        <v>1.03</v>
      </c>
      <c r="J158" s="18">
        <f t="shared" si="8"/>
        <v>7.21</v>
      </c>
      <c r="K158" s="19">
        <v>2023</v>
      </c>
    </row>
    <row r="159" spans="4:11" x14ac:dyDescent="0.4">
      <c r="D159" s="15" t="s">
        <v>190</v>
      </c>
      <c r="E159" s="16">
        <v>15500</v>
      </c>
      <c r="F159" s="16" t="s">
        <v>191</v>
      </c>
      <c r="G159" s="32" t="s">
        <v>65</v>
      </c>
      <c r="H159" s="32">
        <v>2016</v>
      </c>
      <c r="I159" s="25">
        <v>1.03</v>
      </c>
      <c r="J159" s="18">
        <f t="shared" si="8"/>
        <v>15965</v>
      </c>
      <c r="K159" s="19">
        <v>2023</v>
      </c>
    </row>
    <row r="160" spans="4:11" x14ac:dyDescent="0.4">
      <c r="D160" s="26" t="s">
        <v>192</v>
      </c>
      <c r="E160" s="16">
        <v>732</v>
      </c>
      <c r="F160" s="16" t="s">
        <v>193</v>
      </c>
      <c r="G160" s="32" t="s">
        <v>65</v>
      </c>
      <c r="H160" s="32">
        <v>2016</v>
      </c>
      <c r="I160" s="25">
        <v>1.03</v>
      </c>
      <c r="J160" s="18">
        <f t="shared" si="8"/>
        <v>753.96</v>
      </c>
      <c r="K160" s="19">
        <v>2023</v>
      </c>
    </row>
    <row r="161" spans="1:12" x14ac:dyDescent="0.4">
      <c r="D161" s="15" t="s">
        <v>194</v>
      </c>
      <c r="E161" s="16">
        <v>6641</v>
      </c>
      <c r="F161" s="16" t="s">
        <v>195</v>
      </c>
      <c r="G161" s="32" t="s">
        <v>65</v>
      </c>
      <c r="H161" s="32">
        <v>2016</v>
      </c>
      <c r="I161" s="25">
        <v>1.03</v>
      </c>
      <c r="J161" s="18">
        <f t="shared" si="8"/>
        <v>6840.2300000000005</v>
      </c>
      <c r="K161" s="19">
        <v>2023</v>
      </c>
    </row>
    <row r="162" spans="1:12" x14ac:dyDescent="0.4">
      <c r="D162" s="15" t="s">
        <v>196</v>
      </c>
      <c r="E162" s="16">
        <v>1620</v>
      </c>
      <c r="F162" s="16" t="s">
        <v>197</v>
      </c>
      <c r="G162" s="32" t="s">
        <v>65</v>
      </c>
      <c r="H162" s="32">
        <v>2016</v>
      </c>
      <c r="I162" s="25">
        <v>1.03</v>
      </c>
      <c r="J162" s="18">
        <f t="shared" si="8"/>
        <v>1668.6000000000001</v>
      </c>
      <c r="K162" s="19">
        <v>2023</v>
      </c>
    </row>
    <row r="163" spans="1:12" x14ac:dyDescent="0.4">
      <c r="D163" s="15" t="s">
        <v>198</v>
      </c>
      <c r="E163" s="16">
        <v>369</v>
      </c>
      <c r="F163" s="16" t="s">
        <v>199</v>
      </c>
      <c r="G163" s="32" t="s">
        <v>65</v>
      </c>
      <c r="H163" s="32">
        <v>2016</v>
      </c>
      <c r="I163" s="25">
        <v>1.03</v>
      </c>
      <c r="J163" s="18">
        <f t="shared" si="8"/>
        <v>380.07</v>
      </c>
      <c r="K163" s="19">
        <v>2023</v>
      </c>
    </row>
    <row r="164" spans="1:12" x14ac:dyDescent="0.4">
      <c r="D164" s="15" t="s">
        <v>200</v>
      </c>
      <c r="E164" s="16">
        <v>15740</v>
      </c>
      <c r="F164" s="16" t="s">
        <v>201</v>
      </c>
      <c r="G164" s="32" t="s">
        <v>65</v>
      </c>
      <c r="H164" s="32">
        <v>2016</v>
      </c>
      <c r="I164" s="25">
        <v>1.03</v>
      </c>
      <c r="J164" s="18">
        <f t="shared" si="8"/>
        <v>16212.2</v>
      </c>
      <c r="K164" s="19">
        <v>2023</v>
      </c>
    </row>
    <row r="165" spans="1:12" x14ac:dyDescent="0.4">
      <c r="D165" s="15" t="s">
        <v>202</v>
      </c>
      <c r="E165" s="16">
        <v>40111</v>
      </c>
      <c r="F165" s="16" t="s">
        <v>203</v>
      </c>
      <c r="G165" s="32" t="s">
        <v>65</v>
      </c>
      <c r="H165" s="32">
        <v>2016</v>
      </c>
      <c r="I165" s="25">
        <v>1.03</v>
      </c>
      <c r="J165" s="18">
        <f t="shared" si="8"/>
        <v>41314.33</v>
      </c>
      <c r="K165" s="19">
        <v>2023</v>
      </c>
    </row>
    <row r="166" spans="1:12" x14ac:dyDescent="0.4">
      <c r="D166" s="15" t="s">
        <v>204</v>
      </c>
      <c r="E166" s="16">
        <v>46015</v>
      </c>
      <c r="F166" s="16" t="s">
        <v>205</v>
      </c>
      <c r="G166" s="32" t="s">
        <v>65</v>
      </c>
      <c r="H166" s="32">
        <v>2016</v>
      </c>
      <c r="I166" s="25">
        <v>1.03</v>
      </c>
      <c r="J166" s="18">
        <f t="shared" si="8"/>
        <v>47395.450000000004</v>
      </c>
      <c r="K166" s="19">
        <v>2023</v>
      </c>
    </row>
    <row r="167" spans="1:12" x14ac:dyDescent="0.4">
      <c r="D167" s="15" t="s">
        <v>206</v>
      </c>
      <c r="E167" s="16">
        <v>8631</v>
      </c>
      <c r="F167" s="16" t="s">
        <v>207</v>
      </c>
      <c r="G167" s="32" t="s">
        <v>65</v>
      </c>
      <c r="H167" s="32">
        <v>2016</v>
      </c>
      <c r="I167" s="25">
        <v>1.03</v>
      </c>
      <c r="J167" s="18">
        <f t="shared" si="8"/>
        <v>8889.93</v>
      </c>
      <c r="K167" s="19">
        <v>2023</v>
      </c>
    </row>
    <row r="168" spans="1:12" x14ac:dyDescent="0.4">
      <c r="D168" s="15" t="s">
        <v>208</v>
      </c>
      <c r="E168" s="16">
        <v>14535</v>
      </c>
      <c r="F168" s="16" t="s">
        <v>209</v>
      </c>
      <c r="G168" s="32" t="s">
        <v>65</v>
      </c>
      <c r="H168" s="32">
        <v>2016</v>
      </c>
      <c r="I168" s="25">
        <v>1.03</v>
      </c>
      <c r="J168" s="18">
        <f t="shared" si="8"/>
        <v>14971.050000000001</v>
      </c>
      <c r="K168" s="19">
        <v>2023</v>
      </c>
    </row>
    <row r="169" spans="1:12" x14ac:dyDescent="0.4">
      <c r="I169" s="30"/>
    </row>
    <row r="170" spans="1:12" x14ac:dyDescent="0.4">
      <c r="A170" s="4">
        <v>11</v>
      </c>
      <c r="B170" s="1" t="s">
        <v>210</v>
      </c>
      <c r="C170" s="4">
        <v>2018</v>
      </c>
      <c r="D170" s="15" t="s">
        <v>15</v>
      </c>
      <c r="E170" s="34">
        <v>0.54936797463663689</v>
      </c>
      <c r="F170" s="16"/>
      <c r="G170" s="32" t="s">
        <v>211</v>
      </c>
      <c r="H170" s="32">
        <v>2013</v>
      </c>
      <c r="I170" s="25">
        <v>1.3</v>
      </c>
      <c r="J170" s="18">
        <f>E170*I170</f>
        <v>0.71417836702762794</v>
      </c>
      <c r="K170" s="35">
        <v>2023</v>
      </c>
      <c r="L170" s="36"/>
    </row>
    <row r="171" spans="1:12" x14ac:dyDescent="0.4">
      <c r="D171" s="15" t="s">
        <v>212</v>
      </c>
      <c r="E171" s="34">
        <v>2.6040886070737432</v>
      </c>
      <c r="F171" s="16"/>
      <c r="G171" s="32" t="s">
        <v>211</v>
      </c>
      <c r="H171" s="32">
        <v>2013</v>
      </c>
      <c r="I171" s="25">
        <v>1.3</v>
      </c>
      <c r="J171" s="18">
        <f t="shared" ref="J171:J182" si="9">E171*I171</f>
        <v>3.3853151891958664</v>
      </c>
      <c r="K171" s="35">
        <v>2023</v>
      </c>
      <c r="L171" s="36"/>
    </row>
    <row r="172" spans="1:12" x14ac:dyDescent="0.4">
      <c r="D172" s="15" t="s">
        <v>213</v>
      </c>
      <c r="E172" s="34">
        <v>10.913328117923168</v>
      </c>
      <c r="F172" s="16"/>
      <c r="G172" s="32" t="s">
        <v>211</v>
      </c>
      <c r="H172" s="32">
        <v>2013</v>
      </c>
      <c r="I172" s="25">
        <v>1.3</v>
      </c>
      <c r="J172" s="18">
        <f t="shared" si="9"/>
        <v>14.187326553300119</v>
      </c>
      <c r="K172" s="35">
        <v>2023</v>
      </c>
      <c r="L172" s="36"/>
    </row>
    <row r="173" spans="1:12" x14ac:dyDescent="0.4">
      <c r="D173" s="15" t="s">
        <v>214</v>
      </c>
      <c r="E173" s="34">
        <v>1.8224976324782807</v>
      </c>
      <c r="F173" s="16"/>
      <c r="G173" s="32" t="s">
        <v>211</v>
      </c>
      <c r="H173" s="32">
        <v>2013</v>
      </c>
      <c r="I173" s="25">
        <v>1.3</v>
      </c>
      <c r="J173" s="18">
        <f t="shared" si="9"/>
        <v>2.3692469222217651</v>
      </c>
      <c r="K173" s="35">
        <v>2023</v>
      </c>
      <c r="L173" s="36"/>
    </row>
    <row r="174" spans="1:12" x14ac:dyDescent="0.4">
      <c r="D174" s="15" t="s">
        <v>215</v>
      </c>
      <c r="E174" s="34">
        <v>2.5027586774817805</v>
      </c>
      <c r="F174" s="16"/>
      <c r="G174" s="32" t="s">
        <v>211</v>
      </c>
      <c r="H174" s="32">
        <v>2013</v>
      </c>
      <c r="I174" s="25">
        <v>1.3</v>
      </c>
      <c r="J174" s="18">
        <f t="shared" si="9"/>
        <v>3.2535862807263149</v>
      </c>
      <c r="K174" s="35">
        <v>2023</v>
      </c>
      <c r="L174" s="36"/>
    </row>
    <row r="175" spans="1:12" x14ac:dyDescent="0.4">
      <c r="D175" s="15" t="s">
        <v>216</v>
      </c>
      <c r="E175" s="34">
        <v>2.136678058220447</v>
      </c>
      <c r="F175" s="16"/>
      <c r="G175" s="32" t="s">
        <v>211</v>
      </c>
      <c r="H175" s="32">
        <v>2013</v>
      </c>
      <c r="I175" s="25">
        <v>1.3</v>
      </c>
      <c r="J175" s="18">
        <f t="shared" si="9"/>
        <v>2.7776814756865811</v>
      </c>
      <c r="K175" s="35">
        <v>2023</v>
      </c>
      <c r="L175" s="36"/>
    </row>
    <row r="176" spans="1:12" x14ac:dyDescent="0.4">
      <c r="D176" s="15" t="s">
        <v>217</v>
      </c>
      <c r="E176" s="34">
        <v>6.6868901058179269</v>
      </c>
      <c r="F176" s="16"/>
      <c r="G176" s="32" t="s">
        <v>211</v>
      </c>
      <c r="H176" s="32">
        <v>2013</v>
      </c>
      <c r="I176" s="25">
        <v>1.3</v>
      </c>
      <c r="J176" s="18">
        <f t="shared" si="9"/>
        <v>8.6929571375633046</v>
      </c>
      <c r="K176" s="35">
        <v>2023</v>
      </c>
      <c r="L176" s="36"/>
    </row>
    <row r="177" spans="1:12" x14ac:dyDescent="0.4">
      <c r="D177" s="15" t="s">
        <v>218</v>
      </c>
      <c r="E177" s="34">
        <v>11.141145468769301</v>
      </c>
      <c r="F177" s="16"/>
      <c r="G177" s="32" t="s">
        <v>211</v>
      </c>
      <c r="H177" s="32">
        <v>2013</v>
      </c>
      <c r="I177" s="25">
        <v>1.3</v>
      </c>
      <c r="J177" s="18">
        <f t="shared" si="9"/>
        <v>14.483489109400091</v>
      </c>
      <c r="K177" s="35">
        <v>2023</v>
      </c>
      <c r="L177" s="36"/>
    </row>
    <row r="178" spans="1:12" x14ac:dyDescent="0.4">
      <c r="D178" s="15" t="s">
        <v>219</v>
      </c>
      <c r="E178" s="34">
        <v>43.474224893976199</v>
      </c>
      <c r="F178" s="16"/>
      <c r="G178" s="32" t="s">
        <v>211</v>
      </c>
      <c r="H178" s="32">
        <v>2013</v>
      </c>
      <c r="I178" s="25">
        <v>1.3</v>
      </c>
      <c r="J178" s="18">
        <f t="shared" si="9"/>
        <v>56.51649236216906</v>
      </c>
      <c r="K178" s="35">
        <v>2023</v>
      </c>
      <c r="L178" s="36"/>
    </row>
    <row r="179" spans="1:12" x14ac:dyDescent="0.4">
      <c r="D179" s="15" t="s">
        <v>220</v>
      </c>
      <c r="E179" s="34">
        <v>3.9874624284596698</v>
      </c>
      <c r="F179" s="16"/>
      <c r="G179" s="32" t="s">
        <v>211</v>
      </c>
      <c r="H179" s="32">
        <v>2013</v>
      </c>
      <c r="I179" s="25">
        <v>1.3</v>
      </c>
      <c r="J179" s="18">
        <f t="shared" si="9"/>
        <v>5.1837011569975706</v>
      </c>
      <c r="K179" s="35">
        <v>2023</v>
      </c>
      <c r="L179" s="36"/>
    </row>
    <row r="180" spans="1:12" x14ac:dyDescent="0.4">
      <c r="D180" s="15" t="s">
        <v>221</v>
      </c>
      <c r="E180" s="34">
        <v>8.9754395355540009</v>
      </c>
      <c r="F180" s="16"/>
      <c r="G180" s="32" t="s">
        <v>211</v>
      </c>
      <c r="H180" s="32">
        <v>2013</v>
      </c>
      <c r="I180" s="25">
        <v>1.3</v>
      </c>
      <c r="J180" s="18">
        <f t="shared" si="9"/>
        <v>11.668071396220201</v>
      </c>
      <c r="K180" s="35">
        <v>2023</v>
      </c>
      <c r="L180" s="36"/>
    </row>
    <row r="181" spans="1:12" x14ac:dyDescent="0.4">
      <c r="D181" s="15" t="s">
        <v>222</v>
      </c>
      <c r="E181" s="34">
        <v>20.997653065425947</v>
      </c>
      <c r="F181" s="16"/>
      <c r="G181" s="32" t="s">
        <v>211</v>
      </c>
      <c r="H181" s="32">
        <v>2013</v>
      </c>
      <c r="I181" s="25">
        <v>1.3</v>
      </c>
      <c r="J181" s="18">
        <f t="shared" si="9"/>
        <v>27.296948985053731</v>
      </c>
      <c r="K181" s="35">
        <v>2023</v>
      </c>
      <c r="L181" s="36"/>
    </row>
    <row r="182" spans="1:12" x14ac:dyDescent="0.4">
      <c r="D182" s="15" t="s">
        <v>223</v>
      </c>
      <c r="E182" s="34">
        <v>0.31943014781570389</v>
      </c>
      <c r="F182" s="16"/>
      <c r="G182" s="32" t="s">
        <v>211</v>
      </c>
      <c r="H182" s="32">
        <v>2013</v>
      </c>
      <c r="I182" s="25">
        <v>1.3</v>
      </c>
      <c r="J182" s="18">
        <f t="shared" si="9"/>
        <v>0.41525919216041507</v>
      </c>
      <c r="K182" s="35">
        <v>2023</v>
      </c>
      <c r="L182" s="36"/>
    </row>
    <row r="183" spans="1:12" x14ac:dyDescent="0.4">
      <c r="D183" s="37"/>
      <c r="I183" s="30"/>
    </row>
    <row r="184" spans="1:12" x14ac:dyDescent="0.4">
      <c r="A184" s="4">
        <v>12</v>
      </c>
      <c r="B184" s="1" t="s">
        <v>224</v>
      </c>
      <c r="C184" s="4">
        <v>2021</v>
      </c>
      <c r="D184" s="15" t="s">
        <v>225</v>
      </c>
      <c r="E184" s="16">
        <v>15.72</v>
      </c>
      <c r="F184" s="16" t="s">
        <v>226</v>
      </c>
      <c r="G184" s="38" t="s">
        <v>211</v>
      </c>
      <c r="H184" s="16">
        <v>2017</v>
      </c>
      <c r="I184" s="25">
        <v>1.22</v>
      </c>
      <c r="J184" s="18">
        <f>E184*I184</f>
        <v>19.1784</v>
      </c>
      <c r="K184" s="19">
        <v>2023</v>
      </c>
    </row>
    <row r="185" spans="1:12" x14ac:dyDescent="0.4">
      <c r="D185" s="15" t="s">
        <v>227</v>
      </c>
      <c r="E185" s="16">
        <v>5.4</v>
      </c>
      <c r="F185" s="16" t="s">
        <v>228</v>
      </c>
      <c r="G185" s="38" t="s">
        <v>211</v>
      </c>
      <c r="H185" s="16">
        <v>2017</v>
      </c>
      <c r="I185" s="25">
        <v>1.22</v>
      </c>
      <c r="J185" s="18">
        <f>E185*I185</f>
        <v>6.5880000000000001</v>
      </c>
      <c r="K185" s="19">
        <v>2023</v>
      </c>
    </row>
    <row r="186" spans="1:12" x14ac:dyDescent="0.4">
      <c r="D186" s="15" t="s">
        <v>229</v>
      </c>
      <c r="E186" s="16">
        <v>16.25</v>
      </c>
      <c r="F186" s="16" t="s">
        <v>230</v>
      </c>
      <c r="G186" s="38" t="s">
        <v>211</v>
      </c>
      <c r="H186" s="16">
        <v>2017</v>
      </c>
      <c r="I186" s="25">
        <v>1.22</v>
      </c>
      <c r="J186" s="18">
        <f>E186*I186</f>
        <v>19.824999999999999</v>
      </c>
      <c r="K186" s="19">
        <v>2023</v>
      </c>
    </row>
    <row r="187" spans="1:12" x14ac:dyDescent="0.4">
      <c r="D187" s="15" t="s">
        <v>231</v>
      </c>
      <c r="E187" s="16">
        <v>218</v>
      </c>
      <c r="F187" s="16" t="s">
        <v>232</v>
      </c>
      <c r="G187" s="38" t="s">
        <v>211</v>
      </c>
      <c r="H187" s="16">
        <v>2017</v>
      </c>
      <c r="I187" s="25">
        <v>1.22</v>
      </c>
      <c r="J187" s="18">
        <f>E187*I187</f>
        <v>265.95999999999998</v>
      </c>
      <c r="K187" s="19">
        <v>2023</v>
      </c>
    </row>
    <row r="188" spans="1:12" x14ac:dyDescent="0.4">
      <c r="D188" s="15" t="s">
        <v>233</v>
      </c>
      <c r="E188" s="16">
        <v>664</v>
      </c>
      <c r="F188" s="16" t="s">
        <v>234</v>
      </c>
      <c r="G188" s="38" t="s">
        <v>211</v>
      </c>
      <c r="H188" s="16">
        <v>2017</v>
      </c>
      <c r="I188" s="25">
        <v>1.22</v>
      </c>
      <c r="J188" s="18">
        <f>E188*I188</f>
        <v>810.07999999999993</v>
      </c>
      <c r="K188" s="19">
        <v>2023</v>
      </c>
    </row>
    <row r="189" spans="1:12" x14ac:dyDescent="0.4">
      <c r="I189" s="30"/>
      <c r="K189" s="20"/>
    </row>
    <row r="190" spans="1:12" x14ac:dyDescent="0.4">
      <c r="A190" s="4">
        <v>13</v>
      </c>
      <c r="B190" s="1" t="s">
        <v>235</v>
      </c>
      <c r="C190" s="4">
        <v>2020</v>
      </c>
      <c r="D190" s="15" t="s">
        <v>236</v>
      </c>
      <c r="E190" s="16">
        <v>35.82</v>
      </c>
      <c r="F190" s="16"/>
      <c r="G190" s="16" t="s">
        <v>14</v>
      </c>
      <c r="H190" s="16">
        <v>2013</v>
      </c>
      <c r="I190" s="25">
        <v>1.3</v>
      </c>
      <c r="J190" s="18">
        <f t="shared" ref="J190:J196" si="10">E190*I190</f>
        <v>46.566000000000003</v>
      </c>
      <c r="K190" s="19">
        <v>2023</v>
      </c>
    </row>
    <row r="191" spans="1:12" x14ac:dyDescent="0.4">
      <c r="D191" s="15" t="s">
        <v>237</v>
      </c>
      <c r="E191" s="16">
        <v>9.99</v>
      </c>
      <c r="F191" s="16"/>
      <c r="G191" s="16" t="s">
        <v>14</v>
      </c>
      <c r="H191" s="16">
        <v>2013</v>
      </c>
      <c r="I191" s="25">
        <v>1.3</v>
      </c>
      <c r="J191" s="18">
        <f t="shared" si="10"/>
        <v>12.987</v>
      </c>
      <c r="K191" s="19">
        <v>2023</v>
      </c>
    </row>
    <row r="192" spans="1:12" x14ac:dyDescent="0.4">
      <c r="D192" s="15" t="s">
        <v>238</v>
      </c>
      <c r="E192" s="16">
        <v>20.07</v>
      </c>
      <c r="F192" s="16"/>
      <c r="G192" s="16" t="s">
        <v>14</v>
      </c>
      <c r="H192" s="16">
        <v>2013</v>
      </c>
      <c r="I192" s="25">
        <v>1.3</v>
      </c>
      <c r="J192" s="18">
        <f t="shared" si="10"/>
        <v>26.091000000000001</v>
      </c>
      <c r="K192" s="19">
        <v>2023</v>
      </c>
    </row>
    <row r="193" spans="1:11" x14ac:dyDescent="0.4">
      <c r="D193" s="15" t="s">
        <v>239</v>
      </c>
      <c r="E193" s="16">
        <v>7.93</v>
      </c>
      <c r="F193" s="16"/>
      <c r="G193" s="16" t="s">
        <v>14</v>
      </c>
      <c r="H193" s="16">
        <v>2013</v>
      </c>
      <c r="I193" s="25">
        <v>1.3</v>
      </c>
      <c r="J193" s="18">
        <f t="shared" si="10"/>
        <v>10.308999999999999</v>
      </c>
      <c r="K193" s="19">
        <v>2023</v>
      </c>
    </row>
    <row r="194" spans="1:11" x14ac:dyDescent="0.4">
      <c r="D194" s="15" t="s">
        <v>240</v>
      </c>
      <c r="E194" s="16">
        <v>15.71</v>
      </c>
      <c r="F194" s="16"/>
      <c r="G194" s="16" t="s">
        <v>14</v>
      </c>
      <c r="H194" s="16">
        <v>2013</v>
      </c>
      <c r="I194" s="25">
        <v>1.3</v>
      </c>
      <c r="J194" s="18">
        <f t="shared" si="10"/>
        <v>20.423000000000002</v>
      </c>
      <c r="K194" s="19">
        <v>2023</v>
      </c>
    </row>
    <row r="195" spans="1:11" x14ac:dyDescent="0.4">
      <c r="D195" s="15" t="s">
        <v>241</v>
      </c>
      <c r="E195" s="16">
        <v>10.5</v>
      </c>
      <c r="F195" s="16"/>
      <c r="G195" s="16" t="s">
        <v>14</v>
      </c>
      <c r="H195" s="16">
        <v>2013</v>
      </c>
      <c r="I195" s="25">
        <v>1.3</v>
      </c>
      <c r="J195" s="18">
        <f t="shared" si="10"/>
        <v>13.65</v>
      </c>
      <c r="K195" s="19">
        <v>2023</v>
      </c>
    </row>
    <row r="196" spans="1:11" x14ac:dyDescent="0.4">
      <c r="D196" s="15" t="s">
        <v>242</v>
      </c>
      <c r="E196" s="16">
        <v>15.17</v>
      </c>
      <c r="F196" s="16"/>
      <c r="G196" s="16" t="s">
        <v>14</v>
      </c>
      <c r="H196" s="16">
        <v>2013</v>
      </c>
      <c r="I196" s="25">
        <v>1.3</v>
      </c>
      <c r="J196" s="18">
        <f t="shared" si="10"/>
        <v>19.721</v>
      </c>
      <c r="K196" s="19">
        <v>2023</v>
      </c>
    </row>
    <row r="197" spans="1:11" x14ac:dyDescent="0.4">
      <c r="I197" s="30"/>
    </row>
    <row r="198" spans="1:11" x14ac:dyDescent="0.4">
      <c r="A198" s="4">
        <v>14</v>
      </c>
      <c r="B198" s="1" t="s">
        <v>243</v>
      </c>
      <c r="C198" s="4">
        <v>2022</v>
      </c>
      <c r="D198" s="15" t="s">
        <v>244</v>
      </c>
      <c r="E198" s="16">
        <v>113.48</v>
      </c>
      <c r="F198" s="16"/>
      <c r="G198" s="16" t="s">
        <v>245</v>
      </c>
      <c r="H198" s="16">
        <v>2019</v>
      </c>
      <c r="I198" s="25">
        <v>0.81</v>
      </c>
      <c r="J198" s="39">
        <v>91.92</v>
      </c>
      <c r="K198" s="19">
        <v>2023</v>
      </c>
    </row>
    <row r="199" spans="1:11" x14ac:dyDescent="0.4">
      <c r="D199" s="15" t="s">
        <v>246</v>
      </c>
      <c r="E199" s="16">
        <v>116.07</v>
      </c>
      <c r="F199" s="16"/>
      <c r="G199" s="16" t="s">
        <v>245</v>
      </c>
      <c r="H199" s="16">
        <v>2019</v>
      </c>
      <c r="I199" s="25">
        <v>0.81</v>
      </c>
      <c r="J199" s="39">
        <v>94.02</v>
      </c>
      <c r="K199" s="19">
        <v>2023</v>
      </c>
    </row>
    <row r="200" spans="1:11" x14ac:dyDescent="0.4">
      <c r="D200" s="15" t="s">
        <v>247</v>
      </c>
      <c r="E200" s="16" t="s">
        <v>248</v>
      </c>
      <c r="F200" s="16"/>
      <c r="G200" s="16" t="s">
        <v>245</v>
      </c>
      <c r="H200" s="16">
        <v>2019</v>
      </c>
      <c r="I200" s="25">
        <v>0.81</v>
      </c>
      <c r="J200" s="39" t="s">
        <v>249</v>
      </c>
      <c r="K200" s="19">
        <v>2023</v>
      </c>
    </row>
    <row r="201" spans="1:11" x14ac:dyDescent="0.4">
      <c r="D201" s="15" t="s">
        <v>250</v>
      </c>
      <c r="E201" s="16">
        <v>51.63</v>
      </c>
      <c r="F201" s="16" t="s">
        <v>251</v>
      </c>
      <c r="G201" s="16" t="s">
        <v>245</v>
      </c>
      <c r="H201" s="16">
        <v>2019</v>
      </c>
      <c r="I201" s="25">
        <v>0.81</v>
      </c>
      <c r="J201" s="39">
        <v>41.82</v>
      </c>
      <c r="K201" s="19">
        <v>2023</v>
      </c>
    </row>
    <row r="202" spans="1:11" x14ac:dyDescent="0.4">
      <c r="D202" s="15" t="s">
        <v>252</v>
      </c>
      <c r="E202" s="16">
        <v>62.52</v>
      </c>
      <c r="F202" s="16"/>
      <c r="G202" s="16" t="s">
        <v>245</v>
      </c>
      <c r="H202" s="16">
        <v>2019</v>
      </c>
      <c r="I202" s="25">
        <v>0.81</v>
      </c>
      <c r="J202" s="39">
        <v>50.64</v>
      </c>
      <c r="K202" s="19">
        <v>2023</v>
      </c>
    </row>
    <row r="203" spans="1:11" x14ac:dyDescent="0.4">
      <c r="D203" s="15" t="s">
        <v>253</v>
      </c>
      <c r="E203" s="16">
        <v>76.12</v>
      </c>
      <c r="F203" s="16"/>
      <c r="G203" s="16" t="s">
        <v>245</v>
      </c>
      <c r="H203" s="16">
        <v>2019</v>
      </c>
      <c r="I203" s="25">
        <v>0.81</v>
      </c>
      <c r="J203" s="39">
        <v>61.66</v>
      </c>
      <c r="K203" s="19">
        <v>2023</v>
      </c>
    </row>
    <row r="204" spans="1:11" x14ac:dyDescent="0.4">
      <c r="D204" s="15" t="s">
        <v>254</v>
      </c>
      <c r="E204" s="16">
        <v>93.78</v>
      </c>
      <c r="F204" s="16"/>
      <c r="G204" s="16" t="s">
        <v>245</v>
      </c>
      <c r="H204" s="16">
        <v>2019</v>
      </c>
      <c r="I204" s="25">
        <v>0.81</v>
      </c>
      <c r="J204" s="39">
        <v>75.959999999999994</v>
      </c>
      <c r="K204" s="19">
        <v>2023</v>
      </c>
    </row>
    <row r="205" spans="1:11" x14ac:dyDescent="0.4">
      <c r="D205" s="15" t="s">
        <v>255</v>
      </c>
      <c r="E205" s="16">
        <v>19079.599999999999</v>
      </c>
      <c r="F205" s="16" t="s">
        <v>256</v>
      </c>
      <c r="G205" s="16" t="s">
        <v>245</v>
      </c>
      <c r="H205" s="16">
        <v>2019</v>
      </c>
      <c r="I205" s="25">
        <v>0.81</v>
      </c>
      <c r="J205" s="39">
        <v>15454.48</v>
      </c>
      <c r="K205" s="19">
        <v>2023</v>
      </c>
    </row>
    <row r="206" spans="1:11" x14ac:dyDescent="0.4">
      <c r="D206" s="15" t="s">
        <v>257</v>
      </c>
      <c r="E206" s="16" t="s">
        <v>258</v>
      </c>
      <c r="F206" s="16"/>
      <c r="G206" s="16" t="s">
        <v>245</v>
      </c>
      <c r="H206" s="16">
        <v>2019</v>
      </c>
      <c r="I206" s="25">
        <v>0.81</v>
      </c>
      <c r="J206" s="39" t="s">
        <v>259</v>
      </c>
      <c r="K206" s="19">
        <v>2023</v>
      </c>
    </row>
    <row r="207" spans="1:11" x14ac:dyDescent="0.4">
      <c r="D207" s="15" t="s">
        <v>260</v>
      </c>
      <c r="E207" s="16" t="s">
        <v>261</v>
      </c>
      <c r="F207" s="16"/>
      <c r="G207" s="16" t="s">
        <v>245</v>
      </c>
      <c r="H207" s="16">
        <v>2019</v>
      </c>
      <c r="I207" s="25">
        <v>0.81</v>
      </c>
      <c r="J207" s="39" t="s">
        <v>262</v>
      </c>
      <c r="K207" s="19">
        <v>2023</v>
      </c>
    </row>
    <row r="208" spans="1:11" x14ac:dyDescent="0.4">
      <c r="D208" s="15" t="s">
        <v>263</v>
      </c>
      <c r="E208" s="16" t="s">
        <v>264</v>
      </c>
      <c r="F208" s="16"/>
      <c r="G208" s="16" t="s">
        <v>245</v>
      </c>
      <c r="H208" s="16">
        <v>2019</v>
      </c>
      <c r="I208" s="25">
        <v>0.81</v>
      </c>
      <c r="J208" s="39" t="s">
        <v>265</v>
      </c>
      <c r="K208" s="19">
        <v>2023</v>
      </c>
    </row>
    <row r="209" spans="1:11" x14ac:dyDescent="0.4">
      <c r="D209" s="15" t="s">
        <v>266</v>
      </c>
      <c r="E209" s="16" t="s">
        <v>267</v>
      </c>
      <c r="F209" s="16"/>
      <c r="G209" s="16" t="s">
        <v>245</v>
      </c>
      <c r="H209" s="16">
        <v>2019</v>
      </c>
      <c r="I209" s="25">
        <v>0.81</v>
      </c>
      <c r="J209" s="39" t="s">
        <v>268</v>
      </c>
      <c r="K209" s="19">
        <v>2023</v>
      </c>
    </row>
    <row r="210" spans="1:11" x14ac:dyDescent="0.4">
      <c r="D210" s="15" t="s">
        <v>269</v>
      </c>
      <c r="E210" s="16" t="s">
        <v>270</v>
      </c>
      <c r="F210" s="16" t="s">
        <v>271</v>
      </c>
      <c r="G210" s="16" t="s">
        <v>245</v>
      </c>
      <c r="H210" s="16">
        <v>2019</v>
      </c>
      <c r="I210" s="25">
        <v>0.81</v>
      </c>
      <c r="J210" s="39" t="s">
        <v>272</v>
      </c>
      <c r="K210" s="19">
        <v>2023</v>
      </c>
    </row>
    <row r="211" spans="1:11" x14ac:dyDescent="0.4">
      <c r="D211" s="15" t="s">
        <v>273</v>
      </c>
      <c r="E211" s="16" t="s">
        <v>274</v>
      </c>
      <c r="F211" s="16"/>
      <c r="G211" s="16" t="s">
        <v>245</v>
      </c>
      <c r="H211" s="16">
        <v>2019</v>
      </c>
      <c r="I211" s="25">
        <v>0.81</v>
      </c>
      <c r="J211" s="39" t="s">
        <v>275</v>
      </c>
      <c r="K211" s="19">
        <v>2023</v>
      </c>
    </row>
    <row r="212" spans="1:11" x14ac:dyDescent="0.4">
      <c r="D212" s="15" t="s">
        <v>276</v>
      </c>
      <c r="E212" s="16" t="s">
        <v>277</v>
      </c>
      <c r="F212" s="16"/>
      <c r="G212" s="16" t="s">
        <v>245</v>
      </c>
      <c r="H212" s="16">
        <v>2019</v>
      </c>
      <c r="I212" s="25">
        <v>0.81</v>
      </c>
      <c r="J212" s="39" t="s">
        <v>278</v>
      </c>
      <c r="K212" s="19">
        <v>2023</v>
      </c>
    </row>
    <row r="213" spans="1:11" x14ac:dyDescent="0.4">
      <c r="D213" s="15" t="s">
        <v>279</v>
      </c>
      <c r="E213" s="16">
        <v>39.4</v>
      </c>
      <c r="F213" s="16"/>
      <c r="G213" s="16" t="s">
        <v>245</v>
      </c>
      <c r="H213" s="16">
        <v>2019</v>
      </c>
      <c r="I213" s="25">
        <v>0.81</v>
      </c>
      <c r="J213" s="39">
        <v>31.91</v>
      </c>
      <c r="K213" s="19">
        <v>2023</v>
      </c>
    </row>
    <row r="214" spans="1:11" x14ac:dyDescent="0.4">
      <c r="D214" s="15" t="s">
        <v>280</v>
      </c>
      <c r="E214" s="16">
        <v>23.1</v>
      </c>
      <c r="F214" s="16" t="s">
        <v>281</v>
      </c>
      <c r="G214" s="16" t="s">
        <v>245</v>
      </c>
      <c r="H214" s="16">
        <v>2019</v>
      </c>
      <c r="I214" s="25">
        <v>0.81</v>
      </c>
      <c r="J214" s="39">
        <v>18.71</v>
      </c>
      <c r="K214" s="19">
        <v>2023</v>
      </c>
    </row>
    <row r="215" spans="1:11" x14ac:dyDescent="0.4">
      <c r="D215" s="15" t="s">
        <v>282</v>
      </c>
      <c r="E215" s="16">
        <v>71.400000000000006</v>
      </c>
      <c r="F215" s="16"/>
      <c r="G215" s="16" t="s">
        <v>245</v>
      </c>
      <c r="H215" s="16">
        <v>2019</v>
      </c>
      <c r="I215" s="25">
        <v>0.81</v>
      </c>
      <c r="J215" s="39">
        <v>57.83</v>
      </c>
      <c r="K215" s="19">
        <v>2023</v>
      </c>
    </row>
    <row r="216" spans="1:11" x14ac:dyDescent="0.4">
      <c r="D216" s="15" t="s">
        <v>283</v>
      </c>
      <c r="E216" s="16">
        <v>71.400000000000006</v>
      </c>
      <c r="F216" s="16"/>
      <c r="G216" s="16" t="s">
        <v>245</v>
      </c>
      <c r="H216" s="16">
        <v>2019</v>
      </c>
      <c r="I216" s="25">
        <v>0.81</v>
      </c>
      <c r="J216" s="39">
        <v>57.83</v>
      </c>
      <c r="K216" s="19">
        <v>2023</v>
      </c>
    </row>
    <row r="217" spans="1:11" x14ac:dyDescent="0.4">
      <c r="I217" s="30"/>
    </row>
    <row r="218" spans="1:11" x14ac:dyDescent="0.4">
      <c r="A218" s="4">
        <v>15</v>
      </c>
      <c r="B218" s="1" t="s">
        <v>170</v>
      </c>
      <c r="C218" s="4">
        <v>2017</v>
      </c>
      <c r="D218" s="15" t="s">
        <v>284</v>
      </c>
      <c r="E218" s="16">
        <v>992</v>
      </c>
      <c r="F218" s="16" t="s">
        <v>285</v>
      </c>
      <c r="G218" s="16" t="s">
        <v>286</v>
      </c>
      <c r="H218" s="16">
        <v>2016</v>
      </c>
      <c r="I218" s="25">
        <v>1.03</v>
      </c>
      <c r="J218" s="18">
        <f t="shared" ref="J218:J242" si="11">E218*I218</f>
        <v>1021.76</v>
      </c>
      <c r="K218" s="19">
        <v>2023</v>
      </c>
    </row>
    <row r="219" spans="1:11" x14ac:dyDescent="0.4">
      <c r="D219" s="28" t="s">
        <v>287</v>
      </c>
      <c r="E219" s="16">
        <v>181</v>
      </c>
      <c r="F219" s="16"/>
      <c r="G219" s="16" t="s">
        <v>286</v>
      </c>
      <c r="H219" s="16">
        <v>2016</v>
      </c>
      <c r="I219" s="25">
        <v>1.03</v>
      </c>
      <c r="J219" s="18">
        <f t="shared" si="11"/>
        <v>186.43</v>
      </c>
      <c r="K219" s="19">
        <v>2023</v>
      </c>
    </row>
    <row r="220" spans="1:11" x14ac:dyDescent="0.4">
      <c r="D220" s="28" t="s">
        <v>288</v>
      </c>
      <c r="E220" s="16">
        <v>741</v>
      </c>
      <c r="F220" s="16"/>
      <c r="G220" s="16" t="s">
        <v>286</v>
      </c>
      <c r="H220" s="16">
        <v>2016</v>
      </c>
      <c r="I220" s="25">
        <v>1.03</v>
      </c>
      <c r="J220" s="18">
        <f t="shared" si="11"/>
        <v>763.23</v>
      </c>
      <c r="K220" s="19">
        <v>2023</v>
      </c>
    </row>
    <row r="221" spans="1:11" x14ac:dyDescent="0.4">
      <c r="D221" s="28" t="s">
        <v>289</v>
      </c>
      <c r="E221" s="16">
        <v>42</v>
      </c>
      <c r="F221" s="16"/>
      <c r="G221" s="16" t="s">
        <v>286</v>
      </c>
      <c r="H221" s="16">
        <v>2016</v>
      </c>
      <c r="I221" s="25">
        <v>1.03</v>
      </c>
      <c r="J221" s="18">
        <f t="shared" si="11"/>
        <v>43.26</v>
      </c>
      <c r="K221" s="19">
        <v>2023</v>
      </c>
    </row>
    <row r="222" spans="1:11" x14ac:dyDescent="0.4">
      <c r="D222" s="28" t="s">
        <v>290</v>
      </c>
      <c r="E222" s="16">
        <v>28</v>
      </c>
      <c r="F222" s="16"/>
      <c r="G222" s="16" t="s">
        <v>286</v>
      </c>
      <c r="H222" s="16">
        <v>2016</v>
      </c>
      <c r="I222" s="25">
        <v>1.03</v>
      </c>
      <c r="J222" s="18">
        <f t="shared" si="11"/>
        <v>28.84</v>
      </c>
      <c r="K222" s="19">
        <v>2023</v>
      </c>
    </row>
    <row r="223" spans="1:11" x14ac:dyDescent="0.4">
      <c r="D223" s="15" t="s">
        <v>291</v>
      </c>
      <c r="E223" s="16" cm="1">
        <f t="array" aca="1" ref="E223" ca="1">D218:M242+E223</f>
        <v>0</v>
      </c>
      <c r="F223" s="16" t="s">
        <v>292</v>
      </c>
      <c r="G223" s="16" t="s">
        <v>286</v>
      </c>
      <c r="H223" s="16">
        <v>2016</v>
      </c>
      <c r="I223" s="25">
        <v>1.03</v>
      </c>
      <c r="J223" s="18">
        <f t="shared" ca="1" si="11"/>
        <v>592.25</v>
      </c>
      <c r="K223" s="19">
        <v>2023</v>
      </c>
    </row>
    <row r="224" spans="1:11" x14ac:dyDescent="0.4">
      <c r="D224" s="28" t="s">
        <v>287</v>
      </c>
      <c r="E224" s="16">
        <v>98</v>
      </c>
      <c r="F224" s="16"/>
      <c r="G224" s="16" t="s">
        <v>286</v>
      </c>
      <c r="H224" s="16">
        <v>2016</v>
      </c>
      <c r="I224" s="25">
        <v>1.03</v>
      </c>
      <c r="J224" s="18">
        <f t="shared" si="11"/>
        <v>100.94</v>
      </c>
      <c r="K224" s="19">
        <v>2023</v>
      </c>
    </row>
    <row r="225" spans="4:11" x14ac:dyDescent="0.4">
      <c r="D225" s="28" t="s">
        <v>288</v>
      </c>
      <c r="E225" s="16">
        <v>421</v>
      </c>
      <c r="F225" s="16"/>
      <c r="G225" s="16" t="s">
        <v>286</v>
      </c>
      <c r="H225" s="16">
        <v>2016</v>
      </c>
      <c r="I225" s="25">
        <v>1.03</v>
      </c>
      <c r="J225" s="18">
        <f t="shared" si="11"/>
        <v>433.63</v>
      </c>
      <c r="K225" s="19">
        <v>2023</v>
      </c>
    </row>
    <row r="226" spans="4:11" x14ac:dyDescent="0.4">
      <c r="D226" s="28" t="s">
        <v>289</v>
      </c>
      <c r="E226" s="16">
        <v>42</v>
      </c>
      <c r="F226" s="16"/>
      <c r="G226" s="16" t="s">
        <v>286</v>
      </c>
      <c r="H226" s="16">
        <v>2016</v>
      </c>
      <c r="I226" s="25">
        <v>1.03</v>
      </c>
      <c r="J226" s="18">
        <f t="shared" si="11"/>
        <v>43.26</v>
      </c>
      <c r="K226" s="19">
        <v>2023</v>
      </c>
    </row>
    <row r="227" spans="4:11" x14ac:dyDescent="0.4">
      <c r="D227" s="28" t="s">
        <v>290</v>
      </c>
      <c r="E227" s="16">
        <v>14</v>
      </c>
      <c r="F227" s="16"/>
      <c r="G227" s="16" t="s">
        <v>286</v>
      </c>
      <c r="H227" s="16">
        <v>2016</v>
      </c>
      <c r="I227" s="25">
        <v>1.03</v>
      </c>
      <c r="J227" s="18">
        <f t="shared" si="11"/>
        <v>14.42</v>
      </c>
      <c r="K227" s="19">
        <v>2023</v>
      </c>
    </row>
    <row r="228" spans="4:11" x14ac:dyDescent="0.4">
      <c r="D228" s="15" t="s">
        <v>293</v>
      </c>
      <c r="E228" s="16">
        <v>462</v>
      </c>
      <c r="F228" s="16" t="s">
        <v>294</v>
      </c>
      <c r="G228" s="16" t="s">
        <v>286</v>
      </c>
      <c r="H228" s="16">
        <v>2016</v>
      </c>
      <c r="I228" s="25">
        <v>1.03</v>
      </c>
      <c r="J228" s="18">
        <f t="shared" si="11"/>
        <v>475.86</v>
      </c>
      <c r="K228" s="19">
        <v>2023</v>
      </c>
    </row>
    <row r="229" spans="4:11" x14ac:dyDescent="0.4">
      <c r="D229" s="15" t="s">
        <v>295</v>
      </c>
      <c r="E229" s="16">
        <v>319</v>
      </c>
      <c r="F229" s="16" t="s">
        <v>294</v>
      </c>
      <c r="G229" s="16" t="s">
        <v>286</v>
      </c>
      <c r="H229" s="16">
        <v>2016</v>
      </c>
      <c r="I229" s="25">
        <v>1.03</v>
      </c>
      <c r="J229" s="18">
        <f t="shared" si="11"/>
        <v>328.57</v>
      </c>
      <c r="K229" s="19">
        <v>2023</v>
      </c>
    </row>
    <row r="230" spans="4:11" x14ac:dyDescent="0.4">
      <c r="D230" s="15" t="s">
        <v>181</v>
      </c>
      <c r="E230" s="16">
        <v>31</v>
      </c>
      <c r="F230" s="16" t="s">
        <v>296</v>
      </c>
      <c r="G230" s="16" t="s">
        <v>286</v>
      </c>
      <c r="H230" s="16">
        <v>2016</v>
      </c>
      <c r="I230" s="25">
        <v>1.03</v>
      </c>
      <c r="J230" s="18">
        <f t="shared" si="11"/>
        <v>31.93</v>
      </c>
      <c r="K230" s="19">
        <v>2023</v>
      </c>
    </row>
    <row r="231" spans="4:11" x14ac:dyDescent="0.4">
      <c r="D231" s="28" t="s">
        <v>297</v>
      </c>
      <c r="E231" s="16">
        <v>11</v>
      </c>
      <c r="F231" s="16"/>
      <c r="G231" s="16" t="s">
        <v>286</v>
      </c>
      <c r="H231" s="16">
        <v>2016</v>
      </c>
      <c r="I231" s="25">
        <v>1.03</v>
      </c>
      <c r="J231" s="18">
        <f t="shared" si="11"/>
        <v>11.33</v>
      </c>
      <c r="K231" s="19">
        <v>2023</v>
      </c>
    </row>
    <row r="232" spans="4:11" x14ac:dyDescent="0.4">
      <c r="D232" s="28" t="s">
        <v>298</v>
      </c>
      <c r="E232" s="16">
        <v>20</v>
      </c>
      <c r="F232" s="16"/>
      <c r="G232" s="16" t="s">
        <v>286</v>
      </c>
      <c r="H232" s="16">
        <v>2016</v>
      </c>
      <c r="I232" s="25">
        <v>1.03</v>
      </c>
      <c r="J232" s="18">
        <f t="shared" si="11"/>
        <v>20.6</v>
      </c>
      <c r="K232" s="19">
        <v>2023</v>
      </c>
    </row>
    <row r="233" spans="4:11" x14ac:dyDescent="0.4">
      <c r="D233" s="15" t="s">
        <v>185</v>
      </c>
      <c r="E233" s="16">
        <v>21</v>
      </c>
      <c r="F233" s="16" t="s">
        <v>299</v>
      </c>
      <c r="G233" s="16" t="s">
        <v>286</v>
      </c>
      <c r="H233" s="16">
        <v>2016</v>
      </c>
      <c r="I233" s="25">
        <v>1.03</v>
      </c>
      <c r="J233" s="18">
        <f t="shared" si="11"/>
        <v>21.63</v>
      </c>
      <c r="K233" s="19">
        <v>2023</v>
      </c>
    </row>
    <row r="234" spans="4:11" x14ac:dyDescent="0.4">
      <c r="D234" s="15" t="s">
        <v>97</v>
      </c>
      <c r="E234" s="16">
        <v>54</v>
      </c>
      <c r="F234" s="16" t="s">
        <v>300</v>
      </c>
      <c r="G234" s="16" t="s">
        <v>286</v>
      </c>
      <c r="H234" s="16">
        <v>2016</v>
      </c>
      <c r="I234" s="25">
        <v>1.03</v>
      </c>
      <c r="J234" s="18">
        <f t="shared" si="11"/>
        <v>55.620000000000005</v>
      </c>
      <c r="K234" s="19">
        <v>2023</v>
      </c>
    </row>
    <row r="235" spans="4:11" x14ac:dyDescent="0.4">
      <c r="D235" s="28" t="s">
        <v>301</v>
      </c>
      <c r="E235" s="16">
        <v>47</v>
      </c>
      <c r="F235" s="16"/>
      <c r="G235" s="16" t="s">
        <v>286</v>
      </c>
      <c r="H235" s="16">
        <v>2016</v>
      </c>
      <c r="I235" s="25">
        <v>1.03</v>
      </c>
      <c r="J235" s="18">
        <f t="shared" si="11"/>
        <v>48.410000000000004</v>
      </c>
      <c r="K235" s="19">
        <v>2023</v>
      </c>
    </row>
    <row r="236" spans="4:11" x14ac:dyDescent="0.4">
      <c r="D236" s="28" t="s">
        <v>302</v>
      </c>
      <c r="E236" s="16">
        <v>7</v>
      </c>
      <c r="F236" s="16"/>
      <c r="G236" s="16" t="s">
        <v>286</v>
      </c>
      <c r="H236" s="16">
        <v>2016</v>
      </c>
      <c r="I236" s="25">
        <v>1.03</v>
      </c>
      <c r="J236" s="18">
        <f t="shared" si="11"/>
        <v>7.21</v>
      </c>
      <c r="K236" s="19">
        <v>2023</v>
      </c>
    </row>
    <row r="237" spans="4:11" x14ac:dyDescent="0.4">
      <c r="D237" s="15" t="s">
        <v>303</v>
      </c>
      <c r="E237" s="16">
        <v>42</v>
      </c>
      <c r="F237" s="16" t="s">
        <v>294</v>
      </c>
      <c r="G237" s="16" t="s">
        <v>286</v>
      </c>
      <c r="H237" s="16">
        <v>2016</v>
      </c>
      <c r="I237" s="25">
        <v>1.03</v>
      </c>
      <c r="J237" s="18">
        <f t="shared" si="11"/>
        <v>43.26</v>
      </c>
      <c r="K237" s="19">
        <v>2023</v>
      </c>
    </row>
    <row r="238" spans="4:11" x14ac:dyDescent="0.4">
      <c r="D238" s="28" t="s">
        <v>304</v>
      </c>
      <c r="E238" s="16">
        <v>35</v>
      </c>
      <c r="F238" s="16"/>
      <c r="G238" s="16" t="s">
        <v>286</v>
      </c>
      <c r="H238" s="16">
        <v>2016</v>
      </c>
      <c r="I238" s="25">
        <v>1.03</v>
      </c>
      <c r="J238" s="18">
        <f t="shared" si="11"/>
        <v>36.050000000000004</v>
      </c>
      <c r="K238" s="19">
        <v>2023</v>
      </c>
    </row>
    <row r="239" spans="4:11" x14ac:dyDescent="0.4">
      <c r="D239" s="28" t="s">
        <v>302</v>
      </c>
      <c r="E239" s="16">
        <v>7</v>
      </c>
      <c r="F239" s="16"/>
      <c r="G239" s="16" t="s">
        <v>286</v>
      </c>
      <c r="H239" s="16">
        <v>2016</v>
      </c>
      <c r="I239" s="25">
        <v>1.03</v>
      </c>
      <c r="J239" s="18">
        <f t="shared" si="11"/>
        <v>7.21</v>
      </c>
      <c r="K239" s="19">
        <v>2023</v>
      </c>
    </row>
    <row r="240" spans="4:11" x14ac:dyDescent="0.4">
      <c r="D240" s="15" t="s">
        <v>305</v>
      </c>
      <c r="E240" s="16">
        <v>20532</v>
      </c>
      <c r="F240" s="16" t="s">
        <v>306</v>
      </c>
      <c r="G240" s="16" t="s">
        <v>286</v>
      </c>
      <c r="H240" s="16">
        <v>2016</v>
      </c>
      <c r="I240" s="25">
        <v>1.03</v>
      </c>
      <c r="J240" s="18">
        <f t="shared" si="11"/>
        <v>21147.96</v>
      </c>
      <c r="K240" s="19">
        <v>2023</v>
      </c>
    </row>
    <row r="241" spans="1:11" x14ac:dyDescent="0.4">
      <c r="D241" s="15" t="s">
        <v>307</v>
      </c>
      <c r="E241" s="16">
        <v>732</v>
      </c>
      <c r="F241" s="16" t="s">
        <v>308</v>
      </c>
      <c r="G241" s="16" t="s">
        <v>286</v>
      </c>
      <c r="H241" s="16">
        <v>2016</v>
      </c>
      <c r="I241" s="25">
        <v>1.03</v>
      </c>
      <c r="J241" s="18">
        <f t="shared" si="11"/>
        <v>753.96</v>
      </c>
      <c r="K241" s="19">
        <v>2023</v>
      </c>
    </row>
    <row r="242" spans="1:11" x14ac:dyDescent="0.4">
      <c r="D242" s="15" t="s">
        <v>309</v>
      </c>
      <c r="E242" s="16">
        <v>6641</v>
      </c>
      <c r="F242" s="16" t="s">
        <v>310</v>
      </c>
      <c r="G242" s="16" t="s">
        <v>286</v>
      </c>
      <c r="H242" s="16">
        <v>2016</v>
      </c>
      <c r="I242" s="25">
        <v>1.03</v>
      </c>
      <c r="J242" s="18">
        <f t="shared" si="11"/>
        <v>6840.2300000000005</v>
      </c>
      <c r="K242" s="19">
        <v>2023</v>
      </c>
    </row>
    <row r="244" spans="1:11" x14ac:dyDescent="0.4">
      <c r="A244" s="4">
        <v>16</v>
      </c>
      <c r="B244" s="1" t="s">
        <v>311</v>
      </c>
      <c r="C244" s="4">
        <v>2015</v>
      </c>
      <c r="D244" s="4" t="s">
        <v>312</v>
      </c>
      <c r="E244" s="4"/>
      <c r="F244" s="4"/>
    </row>
    <row r="245" spans="1:11" x14ac:dyDescent="0.4">
      <c r="D245" s="15" t="s">
        <v>313</v>
      </c>
      <c r="E245" s="16">
        <v>15.95</v>
      </c>
      <c r="F245" s="26"/>
      <c r="G245" s="16" t="s">
        <v>14</v>
      </c>
      <c r="H245" s="16">
        <v>2011</v>
      </c>
      <c r="I245" s="25">
        <v>0.09</v>
      </c>
      <c r="J245" s="18">
        <f t="shared" ref="J245:J254" si="12">E245*I245</f>
        <v>1.4354999999999998</v>
      </c>
      <c r="K245" s="19">
        <v>2023</v>
      </c>
    </row>
    <row r="246" spans="1:11" x14ac:dyDescent="0.4">
      <c r="D246" s="15" t="s">
        <v>314</v>
      </c>
      <c r="E246" s="16">
        <v>113.57</v>
      </c>
      <c r="F246" s="26"/>
      <c r="G246" s="16" t="s">
        <v>14</v>
      </c>
      <c r="H246" s="16">
        <v>2011</v>
      </c>
      <c r="I246" s="25">
        <v>0.09</v>
      </c>
      <c r="J246" s="18">
        <f t="shared" si="12"/>
        <v>10.221299999999999</v>
      </c>
      <c r="K246" s="19">
        <v>2023</v>
      </c>
    </row>
    <row r="247" spans="1:11" x14ac:dyDescent="0.4">
      <c r="D247" s="15" t="s">
        <v>315</v>
      </c>
      <c r="E247" s="16">
        <v>9.61</v>
      </c>
      <c r="F247" s="26"/>
      <c r="G247" s="16" t="s">
        <v>14</v>
      </c>
      <c r="H247" s="16">
        <v>2011</v>
      </c>
      <c r="I247" s="25">
        <v>0.09</v>
      </c>
      <c r="J247" s="18">
        <f t="shared" si="12"/>
        <v>0.86489999999999989</v>
      </c>
      <c r="K247" s="19">
        <v>2023</v>
      </c>
    </row>
    <row r="248" spans="1:11" x14ac:dyDescent="0.4">
      <c r="D248" s="15" t="s">
        <v>316</v>
      </c>
      <c r="E248" s="16">
        <v>28.55</v>
      </c>
      <c r="F248" s="26"/>
      <c r="G248" s="16" t="s">
        <v>14</v>
      </c>
      <c r="H248" s="16">
        <v>2011</v>
      </c>
      <c r="I248" s="25">
        <v>0.09</v>
      </c>
      <c r="J248" s="18">
        <f t="shared" si="12"/>
        <v>2.5695000000000001</v>
      </c>
      <c r="K248" s="19">
        <v>2023</v>
      </c>
    </row>
    <row r="249" spans="1:11" x14ac:dyDescent="0.4">
      <c r="D249" s="15" t="s">
        <v>317</v>
      </c>
      <c r="E249" s="16">
        <v>717.7</v>
      </c>
      <c r="F249" s="26"/>
      <c r="G249" s="16" t="s">
        <v>14</v>
      </c>
      <c r="H249" s="16">
        <v>2011</v>
      </c>
      <c r="I249" s="25">
        <v>0.09</v>
      </c>
      <c r="J249" s="18">
        <f t="shared" si="12"/>
        <v>64.593000000000004</v>
      </c>
      <c r="K249" s="19">
        <v>2023</v>
      </c>
    </row>
    <row r="250" spans="1:11" x14ac:dyDescent="0.4">
      <c r="D250" s="15" t="s">
        <v>318</v>
      </c>
      <c r="E250" s="16">
        <v>48.2</v>
      </c>
      <c r="F250" s="26"/>
      <c r="G250" s="16" t="s">
        <v>14</v>
      </c>
      <c r="H250" s="16">
        <v>2011</v>
      </c>
      <c r="I250" s="25">
        <v>0.09</v>
      </c>
      <c r="J250" s="18">
        <f t="shared" si="12"/>
        <v>4.3380000000000001</v>
      </c>
      <c r="K250" s="19">
        <v>2023</v>
      </c>
    </row>
    <row r="251" spans="1:11" x14ac:dyDescent="0.4">
      <c r="D251" s="15" t="s">
        <v>319</v>
      </c>
      <c r="E251" s="16">
        <v>39.799999999999997</v>
      </c>
      <c r="F251" s="26"/>
      <c r="G251" s="16" t="s">
        <v>14</v>
      </c>
      <c r="H251" s="16">
        <v>2011</v>
      </c>
      <c r="I251" s="25">
        <v>0.09</v>
      </c>
      <c r="J251" s="18">
        <f t="shared" si="12"/>
        <v>3.5819999999999994</v>
      </c>
      <c r="K251" s="19">
        <v>2023</v>
      </c>
    </row>
    <row r="252" spans="1:11" x14ac:dyDescent="0.4">
      <c r="D252" s="15" t="s">
        <v>320</v>
      </c>
      <c r="E252" s="16">
        <v>125.45</v>
      </c>
      <c r="F252" s="26"/>
      <c r="G252" s="16" t="s">
        <v>14</v>
      </c>
      <c r="H252" s="16">
        <v>2011</v>
      </c>
      <c r="I252" s="25">
        <v>0.09</v>
      </c>
      <c r="J252" s="18">
        <f t="shared" si="12"/>
        <v>11.2905</v>
      </c>
      <c r="K252" s="19">
        <v>2023</v>
      </c>
    </row>
    <row r="253" spans="1:11" x14ac:dyDescent="0.4">
      <c r="D253" s="15" t="s">
        <v>321</v>
      </c>
      <c r="E253" s="16">
        <v>159</v>
      </c>
      <c r="F253" s="26"/>
      <c r="G253" s="16" t="s">
        <v>14</v>
      </c>
      <c r="H253" s="16">
        <v>2011</v>
      </c>
      <c r="I253" s="25">
        <v>0.09</v>
      </c>
      <c r="J253" s="18">
        <f t="shared" si="12"/>
        <v>14.309999999999999</v>
      </c>
      <c r="K253" s="19">
        <v>2023</v>
      </c>
    </row>
    <row r="254" spans="1:11" x14ac:dyDescent="0.4">
      <c r="D254" s="15" t="s">
        <v>322</v>
      </c>
      <c r="E254" s="16">
        <v>1.67</v>
      </c>
      <c r="F254" s="16"/>
      <c r="G254" s="16" t="s">
        <v>14</v>
      </c>
      <c r="H254" s="16">
        <v>2011</v>
      </c>
      <c r="I254" s="25">
        <v>0.09</v>
      </c>
      <c r="J254" s="18">
        <f t="shared" si="12"/>
        <v>0.15029999999999999</v>
      </c>
      <c r="K254" s="19">
        <v>2023</v>
      </c>
    </row>
    <row r="255" spans="1:11" x14ac:dyDescent="0.4">
      <c r="D255" s="4" t="s">
        <v>323</v>
      </c>
      <c r="I255" s="30"/>
      <c r="K255" s="20"/>
    </row>
    <row r="256" spans="1:11" x14ac:dyDescent="0.4">
      <c r="D256" s="15" t="s">
        <v>313</v>
      </c>
      <c r="E256" s="16">
        <v>54.94</v>
      </c>
      <c r="F256" s="16"/>
      <c r="G256" s="16" t="s">
        <v>14</v>
      </c>
      <c r="H256" s="16">
        <v>2011</v>
      </c>
      <c r="I256" s="25">
        <v>0.35</v>
      </c>
      <c r="J256" s="18">
        <f t="shared" ref="J256:J265" si="13">E256*I256</f>
        <v>19.228999999999999</v>
      </c>
      <c r="K256" s="19">
        <v>2023</v>
      </c>
    </row>
    <row r="257" spans="4:11" x14ac:dyDescent="0.4">
      <c r="D257" s="15" t="s">
        <v>314</v>
      </c>
      <c r="E257" s="16">
        <v>153.79</v>
      </c>
      <c r="F257" s="16"/>
      <c r="G257" s="16" t="s">
        <v>14</v>
      </c>
      <c r="H257" s="16">
        <v>2011</v>
      </c>
      <c r="I257" s="25">
        <v>0.35</v>
      </c>
      <c r="J257" s="18">
        <f t="shared" si="13"/>
        <v>53.826499999999996</v>
      </c>
      <c r="K257" s="19">
        <v>2023</v>
      </c>
    </row>
    <row r="258" spans="4:11" x14ac:dyDescent="0.4">
      <c r="D258" s="15" t="s">
        <v>315</v>
      </c>
      <c r="E258" s="16">
        <v>22.36</v>
      </c>
      <c r="F258" s="16"/>
      <c r="G258" s="16" t="s">
        <v>14</v>
      </c>
      <c r="H258" s="16">
        <v>2011</v>
      </c>
      <c r="I258" s="25">
        <v>0.35</v>
      </c>
      <c r="J258" s="18">
        <f t="shared" si="13"/>
        <v>7.8259999999999996</v>
      </c>
      <c r="K258" s="19">
        <v>2023</v>
      </c>
    </row>
    <row r="259" spans="4:11" x14ac:dyDescent="0.4">
      <c r="D259" s="15" t="s">
        <v>316</v>
      </c>
      <c r="E259" s="16">
        <v>66.599999999999994</v>
      </c>
      <c r="F259" s="16"/>
      <c r="G259" s="16" t="s">
        <v>14</v>
      </c>
      <c r="H259" s="16">
        <v>2011</v>
      </c>
      <c r="I259" s="25">
        <v>0.35</v>
      </c>
      <c r="J259" s="18">
        <f t="shared" si="13"/>
        <v>23.309999999999995</v>
      </c>
      <c r="K259" s="19">
        <v>2023</v>
      </c>
    </row>
    <row r="260" spans="4:11" x14ac:dyDescent="0.4">
      <c r="D260" s="15" t="s">
        <v>317</v>
      </c>
      <c r="E260" s="16">
        <v>611.74</v>
      </c>
      <c r="F260" s="16"/>
      <c r="G260" s="16" t="s">
        <v>14</v>
      </c>
      <c r="H260" s="16">
        <v>2011</v>
      </c>
      <c r="I260" s="25">
        <v>0.35</v>
      </c>
      <c r="J260" s="18">
        <f t="shared" si="13"/>
        <v>214.10899999999998</v>
      </c>
      <c r="K260" s="19">
        <v>2023</v>
      </c>
    </row>
    <row r="261" spans="4:11" x14ac:dyDescent="0.4">
      <c r="D261" s="15" t="s">
        <v>318</v>
      </c>
      <c r="E261" s="16">
        <v>45.31</v>
      </c>
      <c r="F261" s="16"/>
      <c r="G261" s="16" t="s">
        <v>14</v>
      </c>
      <c r="H261" s="16">
        <v>2011</v>
      </c>
      <c r="I261" s="25">
        <v>0.35</v>
      </c>
      <c r="J261" s="18">
        <f t="shared" si="13"/>
        <v>15.858499999999999</v>
      </c>
      <c r="K261" s="19">
        <v>2023</v>
      </c>
    </row>
    <row r="262" spans="4:11" x14ac:dyDescent="0.4">
      <c r="D262" s="15" t="s">
        <v>319</v>
      </c>
      <c r="E262" s="16">
        <v>125.28</v>
      </c>
      <c r="F262" s="16"/>
      <c r="G262" s="16" t="s">
        <v>14</v>
      </c>
      <c r="H262" s="16">
        <v>2011</v>
      </c>
      <c r="I262" s="25">
        <v>0.35</v>
      </c>
      <c r="J262" s="18">
        <f t="shared" si="13"/>
        <v>43.847999999999999</v>
      </c>
      <c r="K262" s="19">
        <v>2023</v>
      </c>
    </row>
    <row r="263" spans="4:11" x14ac:dyDescent="0.4">
      <c r="D263" s="15" t="s">
        <v>320</v>
      </c>
      <c r="E263" s="16">
        <v>288.93</v>
      </c>
      <c r="F263" s="16"/>
      <c r="G263" s="16" t="s">
        <v>14</v>
      </c>
      <c r="H263" s="16">
        <v>2011</v>
      </c>
      <c r="I263" s="25">
        <v>0.35</v>
      </c>
      <c r="J263" s="18">
        <f t="shared" si="13"/>
        <v>101.1255</v>
      </c>
      <c r="K263" s="19">
        <v>2023</v>
      </c>
    </row>
    <row r="264" spans="4:11" x14ac:dyDescent="0.4">
      <c r="D264" s="15" t="s">
        <v>321</v>
      </c>
      <c r="E264" s="16">
        <v>365.92</v>
      </c>
      <c r="F264" s="16"/>
      <c r="G264" s="16" t="s">
        <v>14</v>
      </c>
      <c r="H264" s="16">
        <v>2011</v>
      </c>
      <c r="I264" s="25">
        <v>0.35</v>
      </c>
      <c r="J264" s="18">
        <f t="shared" si="13"/>
        <v>128.072</v>
      </c>
      <c r="K264" s="19">
        <v>2023</v>
      </c>
    </row>
    <row r="265" spans="4:11" x14ac:dyDescent="0.4">
      <c r="D265" s="15" t="s">
        <v>322</v>
      </c>
      <c r="E265" s="16">
        <v>3.83</v>
      </c>
      <c r="F265" s="16"/>
      <c r="G265" s="16" t="s">
        <v>14</v>
      </c>
      <c r="H265" s="16">
        <v>2011</v>
      </c>
      <c r="I265" s="25">
        <v>0.35</v>
      </c>
      <c r="J265" s="18">
        <f t="shared" si="13"/>
        <v>1.3405</v>
      </c>
      <c r="K265" s="19">
        <v>2023</v>
      </c>
    </row>
    <row r="266" spans="4:11" x14ac:dyDescent="0.4">
      <c r="D266" s="4" t="s">
        <v>324</v>
      </c>
      <c r="I266" s="30"/>
    </row>
    <row r="267" spans="4:11" x14ac:dyDescent="0.4">
      <c r="D267" s="15" t="s">
        <v>313</v>
      </c>
      <c r="E267" s="16">
        <v>72.930000000000007</v>
      </c>
      <c r="F267" s="16"/>
      <c r="G267" s="16" t="s">
        <v>14</v>
      </c>
      <c r="H267" s="16">
        <v>2011</v>
      </c>
      <c r="I267" s="25">
        <v>1.72</v>
      </c>
      <c r="J267" s="18">
        <f>E267*I267</f>
        <v>125.43960000000001</v>
      </c>
      <c r="K267" s="19">
        <v>2023</v>
      </c>
    </row>
    <row r="268" spans="4:11" x14ac:dyDescent="0.4">
      <c r="D268" s="15" t="s">
        <v>314</v>
      </c>
      <c r="E268" s="16">
        <v>155.88</v>
      </c>
      <c r="F268" s="16"/>
      <c r="G268" s="16" t="s">
        <v>14</v>
      </c>
      <c r="H268" s="16">
        <v>2011</v>
      </c>
      <c r="I268" s="25">
        <v>1.72</v>
      </c>
      <c r="J268" s="18">
        <f>E268*I268</f>
        <v>268.11359999999996</v>
      </c>
      <c r="K268" s="19">
        <v>2023</v>
      </c>
    </row>
    <row r="269" spans="4:11" x14ac:dyDescent="0.4">
      <c r="D269" s="15" t="s">
        <v>315</v>
      </c>
      <c r="E269" s="16">
        <v>102.17</v>
      </c>
      <c r="F269" s="16"/>
      <c r="G269" s="16" t="s">
        <v>14</v>
      </c>
      <c r="H269" s="16">
        <v>2011</v>
      </c>
      <c r="I269" s="25">
        <v>1.72</v>
      </c>
      <c r="J269" s="18">
        <f>E269*I269</f>
        <v>175.73240000000001</v>
      </c>
      <c r="K269" s="19">
        <v>2023</v>
      </c>
    </row>
    <row r="270" spans="4:11" x14ac:dyDescent="0.4">
      <c r="D270" s="15" t="s">
        <v>316</v>
      </c>
      <c r="E270" s="16">
        <v>302.05</v>
      </c>
      <c r="F270" s="16"/>
      <c r="G270" s="16" t="s">
        <v>14</v>
      </c>
      <c r="H270" s="16">
        <v>2011</v>
      </c>
      <c r="I270" s="25">
        <v>1.72</v>
      </c>
      <c r="J270" s="18">
        <f>E270*I270</f>
        <v>519.52600000000007</v>
      </c>
      <c r="K270" s="19">
        <v>2023</v>
      </c>
    </row>
    <row r="271" spans="4:11" x14ac:dyDescent="0.4">
      <c r="D271" s="15" t="s">
        <v>317</v>
      </c>
      <c r="E271" s="16" t="s">
        <v>325</v>
      </c>
      <c r="F271" s="16"/>
      <c r="G271" s="16" t="s">
        <v>14</v>
      </c>
      <c r="H271" s="16">
        <v>2011</v>
      </c>
      <c r="I271" s="25">
        <v>1.72</v>
      </c>
      <c r="J271" s="39" t="s">
        <v>325</v>
      </c>
      <c r="K271" s="19">
        <v>2023</v>
      </c>
    </row>
    <row r="272" spans="4:11" x14ac:dyDescent="0.4">
      <c r="D272" s="15" t="s">
        <v>318</v>
      </c>
      <c r="E272" s="16" t="s">
        <v>325</v>
      </c>
      <c r="F272" s="16"/>
      <c r="G272" s="16" t="s">
        <v>14</v>
      </c>
      <c r="H272" s="16">
        <v>2011</v>
      </c>
      <c r="I272" s="25">
        <v>1.72</v>
      </c>
      <c r="J272" s="39" t="s">
        <v>325</v>
      </c>
      <c r="K272" s="19">
        <v>2023</v>
      </c>
    </row>
    <row r="273" spans="1:42" x14ac:dyDescent="0.4">
      <c r="D273" s="15" t="s">
        <v>319</v>
      </c>
      <c r="E273" s="16" t="s">
        <v>325</v>
      </c>
      <c r="F273" s="16"/>
      <c r="G273" s="16" t="s">
        <v>14</v>
      </c>
      <c r="H273" s="16">
        <v>2011</v>
      </c>
      <c r="I273" s="25">
        <v>1.72</v>
      </c>
      <c r="J273" s="39" t="s">
        <v>325</v>
      </c>
      <c r="K273" s="19">
        <v>2023</v>
      </c>
    </row>
    <row r="274" spans="1:42" x14ac:dyDescent="0.4">
      <c r="D274" s="15" t="s">
        <v>320</v>
      </c>
      <c r="E274" s="16" t="s">
        <v>325</v>
      </c>
      <c r="F274" s="16"/>
      <c r="G274" s="16" t="s">
        <v>14</v>
      </c>
      <c r="H274" s="16">
        <v>2011</v>
      </c>
      <c r="I274" s="25">
        <v>1.72</v>
      </c>
      <c r="J274" s="39" t="s">
        <v>325</v>
      </c>
      <c r="K274" s="19">
        <v>2023</v>
      </c>
    </row>
    <row r="275" spans="1:42" x14ac:dyDescent="0.4">
      <c r="D275" s="15" t="s">
        <v>321</v>
      </c>
      <c r="E275" s="16" t="s">
        <v>325</v>
      </c>
      <c r="F275" s="16"/>
      <c r="G275" s="16" t="s">
        <v>14</v>
      </c>
      <c r="H275" s="16">
        <v>2011</v>
      </c>
      <c r="I275" s="25">
        <v>1.72</v>
      </c>
      <c r="J275" s="39" t="s">
        <v>325</v>
      </c>
      <c r="K275" s="19">
        <v>2023</v>
      </c>
    </row>
    <row r="276" spans="1:42" x14ac:dyDescent="0.4">
      <c r="D276" s="15" t="s">
        <v>322</v>
      </c>
      <c r="E276" s="16" t="s">
        <v>325</v>
      </c>
      <c r="F276" s="16"/>
      <c r="G276" s="16" t="s">
        <v>14</v>
      </c>
      <c r="H276" s="16">
        <v>2011</v>
      </c>
      <c r="I276" s="25">
        <v>1.72</v>
      </c>
      <c r="J276" s="39" t="s">
        <v>325</v>
      </c>
      <c r="K276" s="19">
        <v>2023</v>
      </c>
    </row>
    <row r="278" spans="1:42" s="1" customFormat="1" x14ac:dyDescent="0.4">
      <c r="A278" s="4">
        <v>17</v>
      </c>
      <c r="B278" s="1" t="s">
        <v>326</v>
      </c>
      <c r="C278" s="4">
        <v>2017</v>
      </c>
      <c r="D278" s="15" t="s">
        <v>327</v>
      </c>
      <c r="E278" s="16"/>
      <c r="F278" s="16"/>
      <c r="G278" s="16"/>
      <c r="H278" s="16"/>
      <c r="I278" s="40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 spans="1:42" s="1" customFormat="1" x14ac:dyDescent="0.4">
      <c r="A279" s="4"/>
      <c r="C279" s="4"/>
      <c r="D279" s="28" t="s">
        <v>328</v>
      </c>
      <c r="E279" s="16">
        <v>0.9</v>
      </c>
      <c r="F279" s="16"/>
      <c r="G279" s="16" t="s">
        <v>119</v>
      </c>
      <c r="H279" s="16">
        <v>2015</v>
      </c>
      <c r="I279" s="41">
        <v>1.6</v>
      </c>
      <c r="J279" s="18">
        <f>E279*I279</f>
        <v>1.4400000000000002</v>
      </c>
      <c r="K279" s="35">
        <v>2023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 spans="1:42" s="1" customFormat="1" x14ac:dyDescent="0.4">
      <c r="A280" s="4"/>
      <c r="C280" s="4"/>
      <c r="D280" s="28" t="s">
        <v>329</v>
      </c>
      <c r="E280" s="16">
        <v>58.8</v>
      </c>
      <c r="F280" s="16"/>
      <c r="G280" s="16" t="s">
        <v>119</v>
      </c>
      <c r="H280" s="16">
        <v>2015</v>
      </c>
      <c r="I280" s="41">
        <v>1.6</v>
      </c>
      <c r="J280" s="18">
        <f t="shared" ref="J280:J285" si="14">E280*I280</f>
        <v>94.08</v>
      </c>
      <c r="K280" s="35">
        <v>2023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 spans="1:42" s="1" customFormat="1" x14ac:dyDescent="0.4">
      <c r="A281" s="4"/>
      <c r="C281" s="4"/>
      <c r="D281" s="28" t="s">
        <v>128</v>
      </c>
      <c r="E281" s="16">
        <v>15.9</v>
      </c>
      <c r="F281" s="16"/>
      <c r="G281" s="16" t="s">
        <v>119</v>
      </c>
      <c r="H281" s="16">
        <v>2015</v>
      </c>
      <c r="I281" s="41">
        <v>1.6</v>
      </c>
      <c r="J281" s="18">
        <f t="shared" si="14"/>
        <v>25.44</v>
      </c>
      <c r="K281" s="35">
        <v>2023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 spans="1:42" s="1" customFormat="1" x14ac:dyDescent="0.4">
      <c r="A282" s="4"/>
      <c r="C282" s="4"/>
      <c r="D282" s="15" t="s">
        <v>330</v>
      </c>
      <c r="E282" s="16"/>
      <c r="F282" s="16"/>
      <c r="G282" s="16"/>
      <c r="H282" s="16"/>
      <c r="I282" s="41"/>
      <c r="J282" s="18"/>
      <c r="K282" s="3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 spans="1:42" s="1" customFormat="1" x14ac:dyDescent="0.4">
      <c r="A283" s="4"/>
      <c r="C283" s="4"/>
      <c r="D283" s="28" t="s">
        <v>328</v>
      </c>
      <c r="E283" s="16">
        <v>5.3</v>
      </c>
      <c r="F283" s="16"/>
      <c r="G283" s="16" t="s">
        <v>119</v>
      </c>
      <c r="H283" s="16">
        <v>2015</v>
      </c>
      <c r="I283" s="41">
        <v>1.6</v>
      </c>
      <c r="J283" s="18">
        <f t="shared" si="14"/>
        <v>8.48</v>
      </c>
      <c r="K283" s="35">
        <v>2023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 spans="1:42" s="1" customFormat="1" x14ac:dyDescent="0.4">
      <c r="A284" s="4"/>
      <c r="C284" s="4"/>
      <c r="D284" s="28" t="s">
        <v>329</v>
      </c>
      <c r="E284" s="16">
        <v>52.5</v>
      </c>
      <c r="F284" s="16"/>
      <c r="G284" s="16" t="s">
        <v>119</v>
      </c>
      <c r="H284" s="16">
        <v>2015</v>
      </c>
      <c r="I284" s="41">
        <v>1.6</v>
      </c>
      <c r="J284" s="18">
        <f t="shared" si="14"/>
        <v>84</v>
      </c>
      <c r="K284" s="35">
        <v>2023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 spans="1:42" s="1" customFormat="1" x14ac:dyDescent="0.4">
      <c r="A285" s="4"/>
      <c r="C285" s="4"/>
      <c r="D285" s="28" t="s">
        <v>128</v>
      </c>
      <c r="E285" s="16">
        <v>16.3</v>
      </c>
      <c r="F285" s="16"/>
      <c r="G285" s="16" t="s">
        <v>119</v>
      </c>
      <c r="H285" s="16">
        <v>2015</v>
      </c>
      <c r="I285" s="41">
        <v>1.6</v>
      </c>
      <c r="J285" s="18">
        <f t="shared" si="14"/>
        <v>26.080000000000002</v>
      </c>
      <c r="K285" s="35">
        <v>2023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 spans="1:42" s="1" customFormat="1" x14ac:dyDescent="0.4">
      <c r="A286" s="4"/>
      <c r="C286" s="4"/>
      <c r="D286" s="4"/>
      <c r="I286" s="2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 spans="1:42" s="1" customFormat="1" x14ac:dyDescent="0.4">
      <c r="A287" s="4">
        <v>18</v>
      </c>
      <c r="B287" s="1" t="s">
        <v>331</v>
      </c>
      <c r="C287" s="4">
        <v>2021</v>
      </c>
      <c r="D287" s="15" t="s">
        <v>332</v>
      </c>
      <c r="E287" s="16">
        <v>58.91</v>
      </c>
      <c r="F287" s="16"/>
      <c r="G287" s="16" t="s">
        <v>333</v>
      </c>
      <c r="H287" s="16">
        <v>2019</v>
      </c>
      <c r="I287" s="27">
        <v>1.56</v>
      </c>
      <c r="J287" s="18">
        <f>E287*I287</f>
        <v>91.899599999999992</v>
      </c>
      <c r="K287" s="35">
        <v>2023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 spans="1:42" s="1" customFormat="1" x14ac:dyDescent="0.4">
      <c r="A288" s="4"/>
      <c r="C288" s="4"/>
      <c r="D288" s="15" t="s">
        <v>334</v>
      </c>
      <c r="E288" s="16">
        <v>13.04</v>
      </c>
      <c r="F288" s="16"/>
      <c r="G288" s="16" t="s">
        <v>333</v>
      </c>
      <c r="H288" s="16">
        <v>2019</v>
      </c>
      <c r="I288" s="27">
        <v>1.56</v>
      </c>
      <c r="J288" s="18">
        <f t="shared" ref="J288:J290" si="15">E288*I288</f>
        <v>20.342399999999998</v>
      </c>
      <c r="K288" s="35">
        <v>2023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 spans="1:42" s="1" customFormat="1" x14ac:dyDescent="0.4">
      <c r="A289" s="4"/>
      <c r="C289" s="4"/>
      <c r="D289" s="15" t="s">
        <v>335</v>
      </c>
      <c r="E289" s="16">
        <v>14.02</v>
      </c>
      <c r="F289" s="16"/>
      <c r="G289" s="16" t="s">
        <v>333</v>
      </c>
      <c r="H289" s="16">
        <v>2019</v>
      </c>
      <c r="I289" s="27">
        <v>1.56</v>
      </c>
      <c r="J289" s="18">
        <f t="shared" si="15"/>
        <v>21.871200000000002</v>
      </c>
      <c r="K289" s="35">
        <v>2023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 spans="1:42" s="1" customFormat="1" x14ac:dyDescent="0.4">
      <c r="A290" s="4"/>
      <c r="C290" s="4"/>
      <c r="D290" s="15" t="s">
        <v>336</v>
      </c>
      <c r="E290" s="16">
        <v>35.9</v>
      </c>
      <c r="F290" s="16"/>
      <c r="G290" s="16" t="s">
        <v>333</v>
      </c>
      <c r="H290" s="16">
        <v>2019</v>
      </c>
      <c r="I290" s="27">
        <v>1.56</v>
      </c>
      <c r="J290" s="18">
        <f t="shared" si="15"/>
        <v>56.003999999999998</v>
      </c>
      <c r="K290" s="35">
        <v>2023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 spans="1:42" s="1" customFormat="1" x14ac:dyDescent="0.4">
      <c r="A291" s="4"/>
      <c r="C291" s="4"/>
      <c r="D291" s="23"/>
      <c r="J291" s="4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 spans="1:42" s="1" customFormat="1" x14ac:dyDescent="0.4">
      <c r="A292" s="4">
        <v>19</v>
      </c>
      <c r="B292" s="1" t="s">
        <v>337</v>
      </c>
      <c r="C292" s="4">
        <v>2017</v>
      </c>
      <c r="D292" s="15" t="s">
        <v>338</v>
      </c>
      <c r="E292" s="26">
        <v>397</v>
      </c>
      <c r="F292" s="16"/>
      <c r="G292" s="16" t="s">
        <v>339</v>
      </c>
      <c r="H292" s="16">
        <v>2014</v>
      </c>
      <c r="I292" s="27">
        <v>1.85</v>
      </c>
      <c r="J292" s="39">
        <f>E292*I292</f>
        <v>734.45</v>
      </c>
      <c r="K292" s="35">
        <v>2023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 spans="1:42" s="1" customFormat="1" x14ac:dyDescent="0.4">
      <c r="A293" s="4"/>
      <c r="C293" s="4"/>
      <c r="J293" s="4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5" spans="1:42" s="1" customFormat="1" x14ac:dyDescent="0.4">
      <c r="A295" s="4">
        <v>20</v>
      </c>
      <c r="B295" s="1" t="s">
        <v>340</v>
      </c>
      <c r="C295" s="4">
        <v>2023</v>
      </c>
      <c r="D295" s="15" t="s">
        <v>341</v>
      </c>
      <c r="E295" s="16">
        <v>5.8259999999999996</v>
      </c>
      <c r="F295" s="16" t="s">
        <v>342</v>
      </c>
      <c r="G295" s="16" t="s">
        <v>14</v>
      </c>
      <c r="H295" s="16">
        <v>2021</v>
      </c>
      <c r="I295" s="27">
        <v>1.1100000000000001</v>
      </c>
      <c r="J295" s="18">
        <f>E295*I295</f>
        <v>6.4668600000000005</v>
      </c>
      <c r="K295" s="35">
        <v>2023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 spans="1:42" s="1" customFormat="1" x14ac:dyDescent="0.4">
      <c r="A296" s="4"/>
      <c r="C296" s="4"/>
      <c r="D296" s="15" t="s">
        <v>343</v>
      </c>
      <c r="E296" s="16">
        <v>5.8259999999999996</v>
      </c>
      <c r="F296" s="16" t="s">
        <v>342</v>
      </c>
      <c r="G296" s="16" t="s">
        <v>14</v>
      </c>
      <c r="H296" s="16">
        <v>2021</v>
      </c>
      <c r="I296" s="27">
        <v>1.1100000000000001</v>
      </c>
      <c r="J296" s="18">
        <f t="shared" ref="J296:J302" si="16">E296*I296</f>
        <v>6.4668600000000005</v>
      </c>
      <c r="K296" s="35">
        <v>2023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 spans="1:42" s="1" customFormat="1" x14ac:dyDescent="0.4">
      <c r="A297" s="4"/>
      <c r="C297" s="4"/>
      <c r="D297" s="15" t="s">
        <v>344</v>
      </c>
      <c r="E297" s="16">
        <v>33.979999999999997</v>
      </c>
      <c r="F297" s="16" t="s">
        <v>345</v>
      </c>
      <c r="G297" s="16" t="s">
        <v>14</v>
      </c>
      <c r="H297" s="16">
        <v>2021</v>
      </c>
      <c r="I297" s="27">
        <v>1.1100000000000001</v>
      </c>
      <c r="J297" s="18">
        <f t="shared" si="16"/>
        <v>37.717799999999997</v>
      </c>
      <c r="K297" s="35">
        <v>2023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 spans="1:42" s="1" customFormat="1" x14ac:dyDescent="0.4">
      <c r="A298" s="4"/>
      <c r="C298" s="4"/>
      <c r="D298" s="15" t="s">
        <v>346</v>
      </c>
      <c r="E298" s="16">
        <v>26.12</v>
      </c>
      <c r="F298" s="16" t="s">
        <v>347</v>
      </c>
      <c r="G298" s="16" t="s">
        <v>14</v>
      </c>
      <c r="H298" s="16">
        <v>2021</v>
      </c>
      <c r="I298" s="27">
        <v>1.1100000000000001</v>
      </c>
      <c r="J298" s="18">
        <f t="shared" si="16"/>
        <v>28.993200000000005</v>
      </c>
      <c r="K298" s="35">
        <v>2023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 spans="1:42" s="1" customFormat="1" x14ac:dyDescent="0.4">
      <c r="A299" s="4"/>
      <c r="C299" s="4"/>
      <c r="D299" s="15" t="s">
        <v>348</v>
      </c>
      <c r="E299" s="16">
        <v>24.62</v>
      </c>
      <c r="F299" s="16" t="s">
        <v>349</v>
      </c>
      <c r="G299" s="16" t="s">
        <v>14</v>
      </c>
      <c r="H299" s="16">
        <v>2021</v>
      </c>
      <c r="I299" s="27">
        <v>1.1100000000000001</v>
      </c>
      <c r="J299" s="18">
        <f t="shared" si="16"/>
        <v>27.328200000000002</v>
      </c>
      <c r="K299" s="35">
        <v>2023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 spans="1:42" s="1" customFormat="1" x14ac:dyDescent="0.4">
      <c r="A300" s="4"/>
      <c r="C300" s="4"/>
      <c r="D300" s="15" t="s">
        <v>350</v>
      </c>
      <c r="E300" s="16">
        <v>2065</v>
      </c>
      <c r="F300" s="16" t="s">
        <v>351</v>
      </c>
      <c r="G300" s="16" t="s">
        <v>14</v>
      </c>
      <c r="H300" s="16">
        <v>2021</v>
      </c>
      <c r="I300" s="27">
        <v>1.1100000000000001</v>
      </c>
      <c r="J300" s="18">
        <f t="shared" si="16"/>
        <v>2292.15</v>
      </c>
      <c r="K300" s="35">
        <v>2023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 spans="1:42" s="1" customFormat="1" x14ac:dyDescent="0.4">
      <c r="A301" s="4"/>
      <c r="C301" s="4"/>
      <c r="D301" s="15" t="s">
        <v>352</v>
      </c>
      <c r="E301" s="16">
        <v>330.4</v>
      </c>
      <c r="F301" s="16"/>
      <c r="G301" s="16" t="s">
        <v>14</v>
      </c>
      <c r="H301" s="16">
        <v>2021</v>
      </c>
      <c r="I301" s="27">
        <v>1.1100000000000001</v>
      </c>
      <c r="J301" s="18">
        <f t="shared" si="16"/>
        <v>366.74400000000003</v>
      </c>
      <c r="K301" s="35">
        <v>2023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 spans="1:42" s="1" customFormat="1" x14ac:dyDescent="0.4">
      <c r="A302" s="4"/>
      <c r="C302" s="4"/>
      <c r="D302" s="15" t="s">
        <v>353</v>
      </c>
      <c r="E302" s="16">
        <v>1734</v>
      </c>
      <c r="F302" s="16"/>
      <c r="G302" s="16" t="s">
        <v>14</v>
      </c>
      <c r="H302" s="16">
        <v>2021</v>
      </c>
      <c r="I302" s="27">
        <v>1.1100000000000001</v>
      </c>
      <c r="J302" s="18">
        <f t="shared" si="16"/>
        <v>1924.7400000000002</v>
      </c>
      <c r="K302" s="35">
        <v>2023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4" spans="1:42" s="1" customFormat="1" x14ac:dyDescent="0.4">
      <c r="A304" s="4">
        <v>21</v>
      </c>
      <c r="B304" s="1" t="s">
        <v>354</v>
      </c>
      <c r="C304" s="4">
        <v>2011</v>
      </c>
      <c r="D304" s="15" t="s">
        <v>355</v>
      </c>
      <c r="E304" s="16"/>
      <c r="F304" s="16"/>
      <c r="G304" s="16"/>
      <c r="H304" s="16"/>
      <c r="I304" s="2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 spans="1:42" s="1" customFormat="1" x14ac:dyDescent="0.4">
      <c r="A305" s="4"/>
      <c r="C305" s="4"/>
      <c r="D305" s="15" t="s">
        <v>356</v>
      </c>
      <c r="E305" s="16">
        <v>2.37</v>
      </c>
      <c r="F305" s="16"/>
      <c r="G305" s="16" t="s">
        <v>14</v>
      </c>
      <c r="H305" s="16">
        <v>2011</v>
      </c>
      <c r="I305" s="27">
        <v>1.34</v>
      </c>
      <c r="J305" s="18">
        <f>E305*I305</f>
        <v>3.1758000000000002</v>
      </c>
      <c r="K305" s="35">
        <v>2023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 spans="1:42" s="1" customFormat="1" x14ac:dyDescent="0.4">
      <c r="A306" s="4"/>
      <c r="C306" s="4"/>
      <c r="D306" s="15" t="s">
        <v>357</v>
      </c>
      <c r="E306" s="16">
        <v>19.71</v>
      </c>
      <c r="F306" s="16"/>
      <c r="G306" s="16" t="s">
        <v>14</v>
      </c>
      <c r="H306" s="16">
        <v>2011</v>
      </c>
      <c r="I306" s="27">
        <v>1.34</v>
      </c>
      <c r="J306" s="18">
        <f t="shared" ref="J306:J349" si="17">E306*I306</f>
        <v>26.411400000000004</v>
      </c>
      <c r="K306" s="35">
        <v>2023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 spans="1:42" s="1" customFormat="1" x14ac:dyDescent="0.4">
      <c r="A307" s="4"/>
      <c r="C307" s="4"/>
      <c r="D307" s="15" t="s">
        <v>358</v>
      </c>
      <c r="E307" s="16">
        <v>22.09</v>
      </c>
      <c r="F307" s="16" t="s">
        <v>359</v>
      </c>
      <c r="G307" s="16" t="s">
        <v>14</v>
      </c>
      <c r="H307" s="16">
        <v>2011</v>
      </c>
      <c r="I307" s="27">
        <v>1.34</v>
      </c>
      <c r="J307" s="18">
        <f t="shared" si="17"/>
        <v>29.6006</v>
      </c>
      <c r="K307" s="35">
        <v>2023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 spans="1:42" s="1" customFormat="1" x14ac:dyDescent="0.4">
      <c r="A308" s="4"/>
      <c r="C308" s="4"/>
      <c r="D308" s="15" t="s">
        <v>360</v>
      </c>
      <c r="E308" s="16"/>
      <c r="F308" s="16"/>
      <c r="G308" s="16" t="s">
        <v>14</v>
      </c>
      <c r="H308" s="16">
        <v>2011</v>
      </c>
      <c r="I308" s="27"/>
      <c r="J308" s="18"/>
      <c r="K308" s="3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 spans="1:42" s="1" customFormat="1" x14ac:dyDescent="0.4">
      <c r="A309" s="4"/>
      <c r="C309" s="4"/>
      <c r="D309" s="15" t="s">
        <v>361</v>
      </c>
      <c r="E309" s="16">
        <v>19.71</v>
      </c>
      <c r="F309" s="16" t="s">
        <v>362</v>
      </c>
      <c r="G309" s="16" t="s">
        <v>14</v>
      </c>
      <c r="H309" s="16">
        <v>2011</v>
      </c>
      <c r="I309" s="27">
        <v>1.34</v>
      </c>
      <c r="J309" s="18">
        <f t="shared" si="17"/>
        <v>26.411400000000004</v>
      </c>
      <c r="K309" s="35">
        <v>2023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 spans="1:42" s="1" customFormat="1" x14ac:dyDescent="0.4">
      <c r="A310" s="4"/>
      <c r="C310" s="4"/>
      <c r="D310" s="15" t="s">
        <v>363</v>
      </c>
      <c r="E310" s="16">
        <v>51.77</v>
      </c>
      <c r="F310" s="16" t="s">
        <v>364</v>
      </c>
      <c r="G310" s="16" t="s">
        <v>14</v>
      </c>
      <c r="H310" s="16">
        <v>2011</v>
      </c>
      <c r="I310" s="27">
        <v>1.34</v>
      </c>
      <c r="J310" s="18">
        <f t="shared" si="17"/>
        <v>69.371800000000007</v>
      </c>
      <c r="K310" s="35">
        <v>2023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 spans="1:42" s="1" customFormat="1" x14ac:dyDescent="0.4">
      <c r="A311" s="4"/>
      <c r="C311" s="4"/>
      <c r="D311" s="15" t="s">
        <v>365</v>
      </c>
      <c r="E311" s="16"/>
      <c r="F311" s="16"/>
      <c r="G311" s="16" t="s">
        <v>14</v>
      </c>
      <c r="H311" s="16">
        <v>2011</v>
      </c>
      <c r="I311" s="27"/>
      <c r="J311" s="18"/>
      <c r="K311" s="3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 spans="1:42" s="1" customFormat="1" x14ac:dyDescent="0.4">
      <c r="A312" s="4"/>
      <c r="C312" s="4"/>
      <c r="D312" s="15" t="s">
        <v>366</v>
      </c>
      <c r="E312" s="16">
        <v>73.349999999999994</v>
      </c>
      <c r="F312" s="16"/>
      <c r="G312" s="16" t="s">
        <v>14</v>
      </c>
      <c r="H312" s="16">
        <v>2011</v>
      </c>
      <c r="I312" s="27">
        <v>1.34</v>
      </c>
      <c r="J312" s="18">
        <f t="shared" si="17"/>
        <v>98.289000000000001</v>
      </c>
      <c r="K312" s="35">
        <v>2023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 spans="1:42" s="1" customFormat="1" x14ac:dyDescent="0.4">
      <c r="A313" s="4"/>
      <c r="C313" s="4"/>
      <c r="D313" s="15" t="s">
        <v>367</v>
      </c>
      <c r="E313" s="16">
        <v>33.119999999999997</v>
      </c>
      <c r="F313" s="16"/>
      <c r="G313" s="16" t="s">
        <v>14</v>
      </c>
      <c r="H313" s="16">
        <v>2011</v>
      </c>
      <c r="I313" s="27">
        <v>1.34</v>
      </c>
      <c r="J313" s="18">
        <f t="shared" si="17"/>
        <v>44.380800000000001</v>
      </c>
      <c r="K313" s="35">
        <v>2023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 spans="1:42" s="1" customFormat="1" x14ac:dyDescent="0.4">
      <c r="A314" s="4"/>
      <c r="C314" s="4"/>
      <c r="D314" s="15" t="s">
        <v>358</v>
      </c>
      <c r="E314" s="16">
        <v>106.47</v>
      </c>
      <c r="F314" s="16" t="s">
        <v>368</v>
      </c>
      <c r="G314" s="16" t="s">
        <v>14</v>
      </c>
      <c r="H314" s="16">
        <v>2011</v>
      </c>
      <c r="I314" s="27">
        <v>1.34</v>
      </c>
      <c r="J314" s="18">
        <f t="shared" si="17"/>
        <v>142.66980000000001</v>
      </c>
      <c r="K314" s="35">
        <v>2023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 spans="1:42" s="1" customFormat="1" x14ac:dyDescent="0.4">
      <c r="A315" s="4"/>
      <c r="C315" s="4"/>
      <c r="D315" s="15" t="s">
        <v>369</v>
      </c>
      <c r="E315" s="16"/>
      <c r="F315" s="16"/>
      <c r="G315" s="16" t="s">
        <v>14</v>
      </c>
      <c r="H315" s="16">
        <v>2011</v>
      </c>
      <c r="I315" s="27"/>
      <c r="J315" s="18"/>
      <c r="K315" s="3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 spans="1:42" s="1" customFormat="1" x14ac:dyDescent="0.4">
      <c r="A316" s="4"/>
      <c r="C316" s="4"/>
      <c r="D316" s="15" t="s">
        <v>370</v>
      </c>
      <c r="E316" s="16">
        <v>2.83</v>
      </c>
      <c r="F316" s="16"/>
      <c r="G316" s="16" t="s">
        <v>14</v>
      </c>
      <c r="H316" s="16">
        <v>2011</v>
      </c>
      <c r="I316" s="27">
        <v>1.34</v>
      </c>
      <c r="J316" s="18">
        <f t="shared" si="17"/>
        <v>3.7922000000000002</v>
      </c>
      <c r="K316" s="35">
        <v>2023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 spans="1:42" s="1" customFormat="1" x14ac:dyDescent="0.4">
      <c r="A317" s="4"/>
      <c r="C317" s="4"/>
      <c r="D317" s="15" t="s">
        <v>371</v>
      </c>
      <c r="E317" s="16">
        <v>48.51</v>
      </c>
      <c r="F317" s="16"/>
      <c r="G317" s="16" t="s">
        <v>14</v>
      </c>
      <c r="H317" s="16">
        <v>2011</v>
      </c>
      <c r="I317" s="27">
        <v>1.34</v>
      </c>
      <c r="J317" s="18">
        <f t="shared" si="17"/>
        <v>65.003399999999999</v>
      </c>
      <c r="K317" s="35">
        <v>2023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 spans="1:42" s="1" customFormat="1" x14ac:dyDescent="0.4">
      <c r="A318" s="4"/>
      <c r="C318" s="4"/>
      <c r="D318" s="15" t="s">
        <v>358</v>
      </c>
      <c r="E318" s="16">
        <v>51.34</v>
      </c>
      <c r="F318" s="16" t="s">
        <v>372</v>
      </c>
      <c r="G318" s="16" t="s">
        <v>14</v>
      </c>
      <c r="H318" s="16">
        <v>2011</v>
      </c>
      <c r="I318" s="27">
        <v>1.34</v>
      </c>
      <c r="J318" s="18">
        <f t="shared" si="17"/>
        <v>68.795600000000007</v>
      </c>
      <c r="K318" s="35">
        <v>2023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 spans="1:42" s="1" customFormat="1" x14ac:dyDescent="0.4">
      <c r="A319" s="4"/>
      <c r="C319" s="4"/>
      <c r="D319" s="15" t="s">
        <v>373</v>
      </c>
      <c r="E319" s="16"/>
      <c r="F319" s="16"/>
      <c r="G319" s="16" t="s">
        <v>14</v>
      </c>
      <c r="H319" s="16">
        <v>2011</v>
      </c>
      <c r="I319" s="27"/>
      <c r="J319" s="18"/>
      <c r="K319" s="3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 spans="1:42" s="1" customFormat="1" x14ac:dyDescent="0.4">
      <c r="A320" s="4"/>
      <c r="C320" s="4"/>
      <c r="D320" s="15" t="s">
        <v>374</v>
      </c>
      <c r="E320" s="16">
        <v>150.66</v>
      </c>
      <c r="F320" s="16"/>
      <c r="G320" s="16" t="s">
        <v>14</v>
      </c>
      <c r="H320" s="16">
        <v>2011</v>
      </c>
      <c r="I320" s="27">
        <v>1.34</v>
      </c>
      <c r="J320" s="18">
        <f t="shared" si="17"/>
        <v>201.8844</v>
      </c>
      <c r="K320" s="35">
        <v>2023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 spans="1:42" s="1" customFormat="1" x14ac:dyDescent="0.4">
      <c r="A321" s="4"/>
      <c r="C321" s="4"/>
      <c r="D321" s="15" t="s">
        <v>375</v>
      </c>
      <c r="E321" s="16">
        <v>31.95</v>
      </c>
      <c r="F321" s="16"/>
      <c r="G321" s="16" t="s">
        <v>14</v>
      </c>
      <c r="H321" s="16">
        <v>2011</v>
      </c>
      <c r="I321" s="27">
        <v>1.34</v>
      </c>
      <c r="J321" s="18">
        <f t="shared" si="17"/>
        <v>42.813000000000002</v>
      </c>
      <c r="K321" s="35">
        <v>2023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 spans="1:42" s="1" customFormat="1" x14ac:dyDescent="0.4">
      <c r="A322" s="4"/>
      <c r="C322" s="4"/>
      <c r="D322" s="15" t="s">
        <v>358</v>
      </c>
      <c r="E322" s="16">
        <v>182.61</v>
      </c>
      <c r="F322" s="16" t="s">
        <v>376</v>
      </c>
      <c r="G322" s="16" t="s">
        <v>14</v>
      </c>
      <c r="H322" s="16">
        <v>2011</v>
      </c>
      <c r="I322" s="27">
        <v>1.34</v>
      </c>
      <c r="J322" s="18">
        <f t="shared" si="17"/>
        <v>244.69740000000004</v>
      </c>
      <c r="K322" s="35">
        <v>2023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 spans="1:42" s="1" customFormat="1" x14ac:dyDescent="0.4">
      <c r="A323" s="4"/>
      <c r="C323" s="4"/>
      <c r="D323" s="15" t="s">
        <v>377</v>
      </c>
      <c r="E323" s="16">
        <v>7906.66</v>
      </c>
      <c r="F323" s="16" t="s">
        <v>378</v>
      </c>
      <c r="G323" s="16" t="s">
        <v>14</v>
      </c>
      <c r="H323" s="16">
        <v>2011</v>
      </c>
      <c r="I323" s="27">
        <v>1.34</v>
      </c>
      <c r="J323" s="18">
        <f t="shared" si="17"/>
        <v>10594.9244</v>
      </c>
      <c r="K323" s="35">
        <v>2023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 spans="1:42" s="1" customFormat="1" x14ac:dyDescent="0.4">
      <c r="A324" s="4"/>
      <c r="C324" s="4"/>
      <c r="D324" s="15" t="s">
        <v>379</v>
      </c>
      <c r="E324" s="16"/>
      <c r="F324" s="16"/>
      <c r="G324" s="16" t="s">
        <v>14</v>
      </c>
      <c r="H324" s="16">
        <v>2011</v>
      </c>
      <c r="I324" s="27"/>
      <c r="J324" s="18"/>
      <c r="K324" s="3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 spans="1:42" s="1" customFormat="1" x14ac:dyDescent="0.4">
      <c r="A325" s="4"/>
      <c r="C325" s="4"/>
      <c r="D325" s="15" t="s">
        <v>380</v>
      </c>
      <c r="E325" s="16"/>
      <c r="F325" s="16"/>
      <c r="G325" s="16" t="s">
        <v>14</v>
      </c>
      <c r="H325" s="16">
        <v>2011</v>
      </c>
      <c r="I325" s="27"/>
      <c r="J325" s="18"/>
      <c r="K325" s="3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 spans="1:42" s="1" customFormat="1" x14ac:dyDescent="0.4">
      <c r="A326" s="4"/>
      <c r="C326" s="4"/>
      <c r="D326" s="15" t="s">
        <v>381</v>
      </c>
      <c r="E326" s="16">
        <v>10071.780000000001</v>
      </c>
      <c r="F326" s="16"/>
      <c r="G326" s="16" t="s">
        <v>14</v>
      </c>
      <c r="H326" s="16">
        <v>2011</v>
      </c>
      <c r="I326" s="27">
        <v>1.34</v>
      </c>
      <c r="J326" s="18">
        <f t="shared" si="17"/>
        <v>13496.185200000002</v>
      </c>
      <c r="K326" s="35">
        <v>2023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 spans="1:42" s="1" customFormat="1" x14ac:dyDescent="0.4">
      <c r="A327" s="4"/>
      <c r="C327" s="4"/>
      <c r="D327" s="15" t="s">
        <v>382</v>
      </c>
      <c r="E327" s="16">
        <v>463.88</v>
      </c>
      <c r="F327" s="16"/>
      <c r="G327" s="16" t="s">
        <v>14</v>
      </c>
      <c r="H327" s="16">
        <v>2011</v>
      </c>
      <c r="I327" s="27">
        <v>1.34</v>
      </c>
      <c r="J327" s="18">
        <f t="shared" si="17"/>
        <v>621.5992</v>
      </c>
      <c r="K327" s="35">
        <v>2023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 spans="1:42" s="1" customFormat="1" x14ac:dyDescent="0.4">
      <c r="A328" s="4"/>
      <c r="C328" s="4"/>
      <c r="D328" s="15" t="s">
        <v>383</v>
      </c>
      <c r="E328" s="16">
        <v>486.66</v>
      </c>
      <c r="F328" s="16"/>
      <c r="G328" s="16" t="s">
        <v>14</v>
      </c>
      <c r="H328" s="16">
        <v>2011</v>
      </c>
      <c r="I328" s="27">
        <v>1.34</v>
      </c>
      <c r="J328" s="18">
        <f t="shared" si="17"/>
        <v>652.12440000000004</v>
      </c>
      <c r="K328" s="35">
        <v>2023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 spans="1:42" s="1" customFormat="1" x14ac:dyDescent="0.4">
      <c r="A329" s="4"/>
      <c r="C329" s="4"/>
      <c r="D329" s="15" t="s">
        <v>358</v>
      </c>
      <c r="E329" s="16">
        <v>11021.28</v>
      </c>
      <c r="F329" s="16" t="s">
        <v>384</v>
      </c>
      <c r="G329" s="16" t="s">
        <v>14</v>
      </c>
      <c r="H329" s="16">
        <v>2011</v>
      </c>
      <c r="I329" s="27">
        <v>1.34</v>
      </c>
      <c r="J329" s="18">
        <f t="shared" si="17"/>
        <v>14768.515200000002</v>
      </c>
      <c r="K329" s="35">
        <v>2023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 spans="1:42" s="1" customFormat="1" x14ac:dyDescent="0.4">
      <c r="A330" s="4"/>
      <c r="C330" s="4"/>
      <c r="D330" s="15" t="s">
        <v>385</v>
      </c>
      <c r="E330" s="16"/>
      <c r="F330" s="16"/>
      <c r="G330" s="16" t="s">
        <v>14</v>
      </c>
      <c r="H330" s="16">
        <v>2011</v>
      </c>
      <c r="I330" s="27"/>
      <c r="J330" s="18"/>
      <c r="K330" s="3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 spans="1:42" s="1" customFormat="1" x14ac:dyDescent="0.4">
      <c r="A331" s="4"/>
      <c r="B331" s="4"/>
      <c r="C331" s="4"/>
      <c r="D331" s="15" t="s">
        <v>386</v>
      </c>
      <c r="E331" s="16">
        <v>299.06</v>
      </c>
      <c r="F331" s="16"/>
      <c r="G331" s="16" t="s">
        <v>14</v>
      </c>
      <c r="H331" s="16">
        <v>2011</v>
      </c>
      <c r="I331" s="27">
        <v>1.34</v>
      </c>
      <c r="J331" s="18">
        <f t="shared" si="17"/>
        <v>400.74040000000002</v>
      </c>
      <c r="K331" s="35">
        <v>2023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 spans="1:42" s="1" customFormat="1" x14ac:dyDescent="0.4">
      <c r="A332" s="4"/>
      <c r="B332" s="4"/>
      <c r="C332" s="4"/>
      <c r="D332" s="15" t="s">
        <v>387</v>
      </c>
      <c r="E332" s="16">
        <v>693.33</v>
      </c>
      <c r="F332" s="16"/>
      <c r="G332" s="16" t="s">
        <v>14</v>
      </c>
      <c r="H332" s="16">
        <v>2011</v>
      </c>
      <c r="I332" s="27">
        <v>1.34</v>
      </c>
      <c r="J332" s="18">
        <f t="shared" si="17"/>
        <v>929.06220000000008</v>
      </c>
      <c r="K332" s="35">
        <v>2023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 spans="1:42" s="1" customFormat="1" x14ac:dyDescent="0.4">
      <c r="A333" s="4"/>
      <c r="B333" s="4"/>
      <c r="C333" s="4"/>
      <c r="D333" s="15" t="s">
        <v>371</v>
      </c>
      <c r="E333" s="16">
        <v>75.33</v>
      </c>
      <c r="F333" s="16"/>
      <c r="G333" s="16" t="s">
        <v>14</v>
      </c>
      <c r="H333" s="16">
        <v>2011</v>
      </c>
      <c r="I333" s="27">
        <v>1.34</v>
      </c>
      <c r="J333" s="18">
        <f t="shared" si="17"/>
        <v>100.9422</v>
      </c>
      <c r="K333" s="35">
        <v>2023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 spans="1:42" s="1" customFormat="1" x14ac:dyDescent="0.4">
      <c r="A334" s="4"/>
      <c r="B334" s="4"/>
      <c r="C334" s="4"/>
      <c r="D334" s="15" t="s">
        <v>367</v>
      </c>
      <c r="E334" s="16">
        <v>33.119999999999997</v>
      </c>
      <c r="F334" s="16"/>
      <c r="G334" s="16" t="s">
        <v>14</v>
      </c>
      <c r="H334" s="16">
        <v>2011</v>
      </c>
      <c r="I334" s="27">
        <v>1.34</v>
      </c>
      <c r="J334" s="18">
        <f t="shared" si="17"/>
        <v>44.380800000000001</v>
      </c>
      <c r="K334" s="35">
        <v>2023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 spans="1:42" s="1" customFormat="1" x14ac:dyDescent="0.4">
      <c r="A335" s="4"/>
      <c r="B335" s="4"/>
      <c r="C335" s="4"/>
      <c r="D335" s="15" t="s">
        <v>388</v>
      </c>
      <c r="E335" s="16">
        <v>15.98</v>
      </c>
      <c r="F335" s="16"/>
      <c r="G335" s="16" t="s">
        <v>14</v>
      </c>
      <c r="H335" s="16">
        <v>2011</v>
      </c>
      <c r="I335" s="27">
        <v>1.34</v>
      </c>
      <c r="J335" s="18">
        <f t="shared" si="17"/>
        <v>21.413200000000003</v>
      </c>
      <c r="K335" s="35">
        <v>2023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 spans="1:42" s="1" customFormat="1" x14ac:dyDescent="0.4">
      <c r="A336" s="4"/>
      <c r="B336" s="4"/>
      <c r="C336" s="4"/>
      <c r="D336" s="15" t="s">
        <v>358</v>
      </c>
      <c r="E336" s="16">
        <v>1116.21</v>
      </c>
      <c r="F336" s="16" t="s">
        <v>389</v>
      </c>
      <c r="G336" s="16" t="s">
        <v>14</v>
      </c>
      <c r="H336" s="16">
        <v>2011</v>
      </c>
      <c r="I336" s="27">
        <v>1.34</v>
      </c>
      <c r="J336" s="18">
        <f t="shared" si="17"/>
        <v>1495.7214000000001</v>
      </c>
      <c r="K336" s="35">
        <v>2023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 spans="1:42" s="1" customFormat="1" x14ac:dyDescent="0.4">
      <c r="A337" s="4"/>
      <c r="B337" s="4"/>
      <c r="C337" s="4"/>
      <c r="D337" s="15" t="s">
        <v>390</v>
      </c>
      <c r="E337" s="16"/>
      <c r="F337" s="16"/>
      <c r="G337" s="16" t="s">
        <v>14</v>
      </c>
      <c r="H337" s="16">
        <v>2011</v>
      </c>
      <c r="I337" s="27"/>
      <c r="J337" s="18"/>
      <c r="K337" s="3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 spans="1:42" s="1" customFormat="1" x14ac:dyDescent="0.4">
      <c r="A338" s="4"/>
      <c r="B338" s="4"/>
      <c r="C338" s="4"/>
      <c r="D338" s="15" t="s">
        <v>391</v>
      </c>
      <c r="E338" s="16">
        <v>14.82</v>
      </c>
      <c r="F338" s="16"/>
      <c r="G338" s="16" t="s">
        <v>14</v>
      </c>
      <c r="H338" s="16">
        <v>2011</v>
      </c>
      <c r="I338" s="27">
        <v>1.34</v>
      </c>
      <c r="J338" s="18">
        <f t="shared" si="17"/>
        <v>19.858800000000002</v>
      </c>
      <c r="K338" s="35">
        <v>2023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 spans="1:42" s="1" customFormat="1" x14ac:dyDescent="0.4">
      <c r="A339" s="4"/>
      <c r="B339" s="4"/>
      <c r="C339" s="4"/>
      <c r="D339" s="15" t="s">
        <v>392</v>
      </c>
      <c r="E339" s="16">
        <v>184.89</v>
      </c>
      <c r="F339" s="16"/>
      <c r="G339" s="16" t="s">
        <v>14</v>
      </c>
      <c r="H339" s="16">
        <v>2011</v>
      </c>
      <c r="I339" s="27">
        <v>1.34</v>
      </c>
      <c r="J339" s="18">
        <f t="shared" si="17"/>
        <v>247.7526</v>
      </c>
      <c r="K339" s="35">
        <v>2023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 spans="1:42" s="1" customFormat="1" x14ac:dyDescent="0.4">
      <c r="A340" s="4"/>
      <c r="B340" s="4"/>
      <c r="C340" s="4"/>
      <c r="D340" s="15" t="s">
        <v>371</v>
      </c>
      <c r="E340" s="16">
        <v>75.33</v>
      </c>
      <c r="F340" s="16"/>
      <c r="G340" s="16" t="s">
        <v>14</v>
      </c>
      <c r="H340" s="16">
        <v>2011</v>
      </c>
      <c r="I340" s="27">
        <v>1.34</v>
      </c>
      <c r="J340" s="18">
        <f t="shared" si="17"/>
        <v>100.9422</v>
      </c>
      <c r="K340" s="35">
        <v>2023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 spans="1:42" s="1" customFormat="1" x14ac:dyDescent="0.4">
      <c r="A341" s="4"/>
      <c r="B341" s="4"/>
      <c r="C341" s="4"/>
      <c r="D341" s="15" t="s">
        <v>388</v>
      </c>
      <c r="E341" s="16">
        <v>15.98</v>
      </c>
      <c r="F341" s="16"/>
      <c r="G341" s="16" t="s">
        <v>14</v>
      </c>
      <c r="H341" s="16">
        <v>2011</v>
      </c>
      <c r="I341" s="27">
        <v>1.34</v>
      </c>
      <c r="J341" s="18">
        <f t="shared" si="17"/>
        <v>21.413200000000003</v>
      </c>
      <c r="K341" s="35">
        <v>2023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 spans="1:42" s="1" customFormat="1" x14ac:dyDescent="0.4">
      <c r="A342" s="4"/>
      <c r="B342" s="4"/>
      <c r="C342" s="4"/>
      <c r="D342" s="15" t="s">
        <v>393</v>
      </c>
      <c r="E342" s="16">
        <v>21.12</v>
      </c>
      <c r="F342" s="16"/>
      <c r="G342" s="16" t="s">
        <v>14</v>
      </c>
      <c r="H342" s="16">
        <v>2011</v>
      </c>
      <c r="I342" s="27">
        <v>1.34</v>
      </c>
      <c r="J342" s="18">
        <f t="shared" si="17"/>
        <v>28.300800000000002</v>
      </c>
      <c r="K342" s="35">
        <v>2023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 spans="1:42" s="1" customFormat="1" x14ac:dyDescent="0.4">
      <c r="A343" s="4"/>
      <c r="B343" s="4"/>
      <c r="C343" s="4"/>
      <c r="D343" s="15" t="s">
        <v>394</v>
      </c>
      <c r="E343" s="16">
        <v>21.39</v>
      </c>
      <c r="F343" s="16"/>
      <c r="G343" s="16" t="s">
        <v>14</v>
      </c>
      <c r="H343" s="16">
        <v>2011</v>
      </c>
      <c r="I343" s="27">
        <v>1.34</v>
      </c>
      <c r="J343" s="18">
        <f t="shared" si="17"/>
        <v>28.662600000000001</v>
      </c>
      <c r="K343" s="35">
        <v>2023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 spans="1:42" s="1" customFormat="1" x14ac:dyDescent="0.4">
      <c r="A344" s="4"/>
      <c r="B344" s="4"/>
      <c r="C344" s="4"/>
      <c r="D344" s="15" t="s">
        <v>395</v>
      </c>
      <c r="E344" s="16">
        <v>33.119999999999997</v>
      </c>
      <c r="F344" s="16"/>
      <c r="G344" s="16" t="s">
        <v>14</v>
      </c>
      <c r="H344" s="16">
        <v>2011</v>
      </c>
      <c r="I344" s="27">
        <v>1.34</v>
      </c>
      <c r="J344" s="18">
        <f t="shared" si="17"/>
        <v>44.380800000000001</v>
      </c>
      <c r="K344" s="35">
        <v>2023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 spans="1:42" s="1" customFormat="1" x14ac:dyDescent="0.4">
      <c r="A345" s="4"/>
      <c r="B345" s="4"/>
      <c r="C345" s="4"/>
      <c r="D345" s="15" t="s">
        <v>396</v>
      </c>
      <c r="E345" s="16">
        <v>309.92</v>
      </c>
      <c r="F345" s="16" t="s">
        <v>397</v>
      </c>
      <c r="G345" s="16" t="s">
        <v>14</v>
      </c>
      <c r="H345" s="16">
        <v>2011</v>
      </c>
      <c r="I345" s="27">
        <v>1.34</v>
      </c>
      <c r="J345" s="18">
        <f t="shared" si="17"/>
        <v>415.29280000000006</v>
      </c>
      <c r="K345" s="35">
        <v>2023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 spans="1:42" s="1" customFormat="1" x14ac:dyDescent="0.4">
      <c r="A346" s="4"/>
      <c r="B346" s="4"/>
      <c r="C346" s="4"/>
      <c r="D346" s="15" t="s">
        <v>398</v>
      </c>
      <c r="E346" s="16">
        <v>13377.95</v>
      </c>
      <c r="F346" s="16" t="s">
        <v>399</v>
      </c>
      <c r="G346" s="16" t="s">
        <v>14</v>
      </c>
      <c r="H346" s="16">
        <v>2011</v>
      </c>
      <c r="I346" s="27">
        <v>1.34</v>
      </c>
      <c r="J346" s="18">
        <f t="shared" si="17"/>
        <v>17926.453000000001</v>
      </c>
      <c r="K346" s="35">
        <v>2023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 spans="1:42" s="1" customFormat="1" x14ac:dyDescent="0.4">
      <c r="A347" s="4"/>
      <c r="B347" s="4"/>
      <c r="C347" s="4"/>
      <c r="D347" s="15" t="s">
        <v>400</v>
      </c>
      <c r="E347" s="16">
        <v>14307.78</v>
      </c>
      <c r="F347" s="16" t="s">
        <v>401</v>
      </c>
      <c r="G347" s="16" t="s">
        <v>14</v>
      </c>
      <c r="H347" s="16">
        <v>2011</v>
      </c>
      <c r="I347" s="27">
        <v>1.34</v>
      </c>
      <c r="J347" s="18">
        <f t="shared" si="17"/>
        <v>19172.425200000001</v>
      </c>
      <c r="K347" s="35">
        <v>2023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 spans="1:42" s="1" customFormat="1" x14ac:dyDescent="0.4">
      <c r="A348" s="4"/>
      <c r="B348" s="4"/>
      <c r="C348" s="4"/>
      <c r="D348" s="15" t="s">
        <v>402</v>
      </c>
      <c r="E348" s="16"/>
      <c r="F348" s="16"/>
      <c r="G348" s="16" t="s">
        <v>14</v>
      </c>
      <c r="H348" s="16">
        <v>2011</v>
      </c>
      <c r="I348" s="27"/>
      <c r="J348" s="18"/>
      <c r="K348" s="3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 spans="1:42" s="1" customFormat="1" x14ac:dyDescent="0.4">
      <c r="A349" s="4"/>
      <c r="B349" s="4"/>
      <c r="C349" s="4"/>
      <c r="D349" s="15" t="s">
        <v>403</v>
      </c>
      <c r="E349" s="16">
        <v>22464.11</v>
      </c>
      <c r="F349" s="16" t="s">
        <v>404</v>
      </c>
      <c r="G349" s="16" t="s">
        <v>14</v>
      </c>
      <c r="H349" s="16">
        <v>2011</v>
      </c>
      <c r="I349" s="27">
        <v>1.34</v>
      </c>
      <c r="J349" s="18">
        <f t="shared" si="17"/>
        <v>30101.907400000004</v>
      </c>
      <c r="K349" s="35">
        <v>2023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 spans="1:42" s="1" customFormat="1" x14ac:dyDescent="0.4">
      <c r="A350" s="4"/>
      <c r="B350" s="4"/>
      <c r="C350" s="4"/>
      <c r="D350" s="23"/>
      <c r="I350" s="2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 spans="1:42" s="1" customFormat="1" x14ac:dyDescent="0.4">
      <c r="A351" s="4">
        <v>22</v>
      </c>
      <c r="B351" s="1" t="s">
        <v>405</v>
      </c>
      <c r="C351" s="4">
        <v>2018</v>
      </c>
      <c r="D351" s="15" t="s">
        <v>406</v>
      </c>
      <c r="E351" s="16">
        <v>4</v>
      </c>
      <c r="F351" s="16"/>
      <c r="G351" s="16" t="s">
        <v>339</v>
      </c>
      <c r="H351" s="16">
        <v>2018</v>
      </c>
      <c r="I351" s="27">
        <v>1.74</v>
      </c>
      <c r="J351" s="18">
        <f>E351*I351</f>
        <v>6.96</v>
      </c>
      <c r="K351" s="35">
        <v>2023</v>
      </c>
      <c r="L351" s="4" t="s">
        <v>407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 spans="1:42" s="1" customFormat="1" x14ac:dyDescent="0.4">
      <c r="A352" s="4"/>
      <c r="C352" s="4"/>
      <c r="D352" s="15" t="s">
        <v>408</v>
      </c>
      <c r="E352" s="16">
        <v>397</v>
      </c>
      <c r="F352" s="16"/>
      <c r="G352" s="16" t="s">
        <v>339</v>
      </c>
      <c r="H352" s="16">
        <v>2018</v>
      </c>
      <c r="I352" s="27">
        <v>1.74</v>
      </c>
      <c r="J352" s="18">
        <f t="shared" ref="J352:J360" si="18">E352*I352</f>
        <v>690.78</v>
      </c>
      <c r="K352" s="35">
        <v>2023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 spans="1:42" s="1" customFormat="1" x14ac:dyDescent="0.4">
      <c r="A353" s="4"/>
      <c r="C353" s="4"/>
      <c r="D353" s="15" t="s">
        <v>409</v>
      </c>
      <c r="E353" s="16">
        <v>434</v>
      </c>
      <c r="F353" s="16"/>
      <c r="G353" s="16" t="s">
        <v>339</v>
      </c>
      <c r="H353" s="16">
        <v>2018</v>
      </c>
      <c r="I353" s="27">
        <v>1.74</v>
      </c>
      <c r="J353" s="18">
        <f t="shared" si="18"/>
        <v>755.16</v>
      </c>
      <c r="K353" s="35">
        <v>2023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 spans="1:42" s="1" customFormat="1" x14ac:dyDescent="0.4">
      <c r="A354" s="4"/>
      <c r="C354" s="4"/>
      <c r="D354" s="15" t="s">
        <v>410</v>
      </c>
      <c r="E354" s="16">
        <v>1114</v>
      </c>
      <c r="F354" s="16"/>
      <c r="G354" s="16" t="s">
        <v>339</v>
      </c>
      <c r="H354" s="16">
        <v>2018</v>
      </c>
      <c r="I354" s="27">
        <v>1.74</v>
      </c>
      <c r="J354" s="18">
        <f t="shared" si="18"/>
        <v>1938.36</v>
      </c>
      <c r="K354" s="35">
        <v>2023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 spans="1:42" s="1" customFormat="1" x14ac:dyDescent="0.4">
      <c r="A355" s="4"/>
      <c r="C355" s="4"/>
      <c r="D355" s="15" t="s">
        <v>411</v>
      </c>
      <c r="E355" s="16">
        <v>743</v>
      </c>
      <c r="F355" s="16"/>
      <c r="G355" s="16" t="s">
        <v>339</v>
      </c>
      <c r="H355" s="16">
        <v>2018</v>
      </c>
      <c r="I355" s="27">
        <v>1.74</v>
      </c>
      <c r="J355" s="18">
        <f t="shared" si="18"/>
        <v>1292.82</v>
      </c>
      <c r="K355" s="35">
        <v>2023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 spans="1:42" s="1" customFormat="1" x14ac:dyDescent="0.4">
      <c r="A356" s="4"/>
      <c r="C356" s="4"/>
      <c r="D356" s="15" t="s">
        <v>15</v>
      </c>
      <c r="E356" s="16">
        <v>1.22</v>
      </c>
      <c r="F356" s="16"/>
      <c r="G356" s="16" t="s">
        <v>339</v>
      </c>
      <c r="H356" s="16">
        <v>2018</v>
      </c>
      <c r="I356" s="27">
        <v>1.74</v>
      </c>
      <c r="J356" s="18">
        <f t="shared" si="18"/>
        <v>2.1227999999999998</v>
      </c>
      <c r="K356" s="35">
        <v>2023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 spans="1:42" s="1" customFormat="1" x14ac:dyDescent="0.4">
      <c r="A357" s="4"/>
      <c r="C357" s="4"/>
      <c r="D357" s="15" t="s">
        <v>412</v>
      </c>
      <c r="E357" s="16">
        <v>71</v>
      </c>
      <c r="F357" s="16"/>
      <c r="G357" s="16" t="s">
        <v>339</v>
      </c>
      <c r="H357" s="16">
        <v>2018</v>
      </c>
      <c r="I357" s="27">
        <v>1.74</v>
      </c>
      <c r="J357" s="18">
        <f t="shared" si="18"/>
        <v>123.54</v>
      </c>
      <c r="K357" s="35">
        <v>2023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 spans="1:42" s="1" customFormat="1" x14ac:dyDescent="0.4">
      <c r="A358" s="4"/>
      <c r="C358" s="4"/>
      <c r="D358" s="15" t="s">
        <v>413</v>
      </c>
      <c r="E358" s="16">
        <v>41</v>
      </c>
      <c r="F358" s="16"/>
      <c r="G358" s="16" t="s">
        <v>339</v>
      </c>
      <c r="H358" s="16">
        <v>2018</v>
      </c>
      <c r="I358" s="27">
        <v>1.74</v>
      </c>
      <c r="J358" s="18">
        <f t="shared" si="18"/>
        <v>71.34</v>
      </c>
      <c r="K358" s="35">
        <v>2023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 spans="1:42" s="1" customFormat="1" x14ac:dyDescent="0.4">
      <c r="A359" s="4"/>
      <c r="C359" s="4"/>
      <c r="D359" s="15" t="s">
        <v>82</v>
      </c>
      <c r="E359" s="16">
        <v>112</v>
      </c>
      <c r="F359" s="16"/>
      <c r="G359" s="16" t="s">
        <v>339</v>
      </c>
      <c r="H359" s="16">
        <v>2018</v>
      </c>
      <c r="I359" s="27">
        <v>1.74</v>
      </c>
      <c r="J359" s="18">
        <f t="shared" si="18"/>
        <v>194.88</v>
      </c>
      <c r="K359" s="35">
        <v>2023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 spans="1:42" s="1" customFormat="1" x14ac:dyDescent="0.4">
      <c r="A360" s="4"/>
      <c r="C360" s="4"/>
      <c r="D360" s="15" t="s">
        <v>414</v>
      </c>
      <c r="E360" s="16">
        <v>62</v>
      </c>
      <c r="F360" s="16"/>
      <c r="G360" s="16" t="s">
        <v>339</v>
      </c>
      <c r="H360" s="16">
        <v>2018</v>
      </c>
      <c r="I360" s="27">
        <v>1.74</v>
      </c>
      <c r="J360" s="18">
        <f t="shared" si="18"/>
        <v>107.88</v>
      </c>
      <c r="K360" s="35">
        <v>2023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 spans="1:42" s="1" customFormat="1" x14ac:dyDescent="0.4">
      <c r="A361" s="4"/>
      <c r="C361" s="4"/>
      <c r="D361" s="23"/>
      <c r="I361" s="2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s="1" customFormat="1" x14ac:dyDescent="0.4">
      <c r="A362" s="4">
        <v>23</v>
      </c>
      <c r="B362" s="1" t="s">
        <v>415</v>
      </c>
      <c r="C362" s="4">
        <v>2008</v>
      </c>
      <c r="D362" s="15" t="s">
        <v>416</v>
      </c>
      <c r="E362" s="16">
        <v>31.21</v>
      </c>
      <c r="F362" s="16"/>
      <c r="G362" s="16" t="s">
        <v>65</v>
      </c>
      <c r="H362" s="16">
        <v>2003</v>
      </c>
      <c r="I362" s="27">
        <v>1.32</v>
      </c>
      <c r="J362" s="18">
        <f>E362*I362</f>
        <v>41.197200000000002</v>
      </c>
      <c r="K362" s="35">
        <v>2023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 spans="1:42" s="1" customFormat="1" x14ac:dyDescent="0.4">
      <c r="A363" s="4"/>
      <c r="C363" s="4"/>
      <c r="D363" s="15" t="s">
        <v>417</v>
      </c>
      <c r="E363" s="16">
        <v>15.42</v>
      </c>
      <c r="F363" s="16"/>
      <c r="G363" s="16" t="s">
        <v>65</v>
      </c>
      <c r="H363" s="16">
        <v>2003</v>
      </c>
      <c r="I363" s="27">
        <v>1.32</v>
      </c>
      <c r="J363" s="18">
        <f t="shared" ref="J363:J378" si="19">E363*I363</f>
        <v>20.354400000000002</v>
      </c>
      <c r="K363" s="35">
        <v>2023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 spans="1:42" s="1" customFormat="1" x14ac:dyDescent="0.4">
      <c r="A364" s="4"/>
      <c r="C364" s="4"/>
      <c r="D364" s="15" t="s">
        <v>418</v>
      </c>
      <c r="E364" s="16">
        <v>62.03</v>
      </c>
      <c r="F364" s="16"/>
      <c r="G364" s="16" t="s">
        <v>65</v>
      </c>
      <c r="H364" s="16">
        <v>2003</v>
      </c>
      <c r="I364" s="27">
        <v>1.32</v>
      </c>
      <c r="J364" s="18">
        <f t="shared" si="19"/>
        <v>81.879600000000011</v>
      </c>
      <c r="K364" s="35">
        <v>2023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 spans="1:42" s="1" customFormat="1" x14ac:dyDescent="0.4">
      <c r="A365" s="4"/>
      <c r="C365" s="4"/>
      <c r="D365" s="15" t="s">
        <v>419</v>
      </c>
      <c r="E365" s="16">
        <v>128.38999999999999</v>
      </c>
      <c r="F365" s="16"/>
      <c r="G365" s="16" t="s">
        <v>65</v>
      </c>
      <c r="H365" s="16">
        <v>2003</v>
      </c>
      <c r="I365" s="27">
        <v>1.32</v>
      </c>
      <c r="J365" s="18">
        <f t="shared" si="19"/>
        <v>169.47479999999999</v>
      </c>
      <c r="K365" s="35">
        <v>2023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 spans="1:42" s="1" customFormat="1" x14ac:dyDescent="0.4">
      <c r="A366" s="4"/>
      <c r="C366" s="4"/>
      <c r="D366" s="15" t="s">
        <v>420</v>
      </c>
      <c r="E366" s="16">
        <v>270.61</v>
      </c>
      <c r="F366" s="16"/>
      <c r="G366" s="16" t="s">
        <v>65</v>
      </c>
      <c r="H366" s="16">
        <v>2003</v>
      </c>
      <c r="I366" s="27">
        <v>1.32</v>
      </c>
      <c r="J366" s="18">
        <f t="shared" si="19"/>
        <v>357.20520000000005</v>
      </c>
      <c r="K366" s="35">
        <v>2023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 spans="1:42" s="1" customFormat="1" x14ac:dyDescent="0.4">
      <c r="A367" s="4"/>
      <c r="C367" s="4"/>
      <c r="D367" s="15" t="s">
        <v>421</v>
      </c>
      <c r="E367" s="16">
        <v>15</v>
      </c>
      <c r="F367" s="16"/>
      <c r="G367" s="16" t="s">
        <v>65</v>
      </c>
      <c r="H367" s="16">
        <v>2003</v>
      </c>
      <c r="I367" s="27">
        <v>1.32</v>
      </c>
      <c r="J367" s="18">
        <f t="shared" si="19"/>
        <v>19.8</v>
      </c>
      <c r="K367" s="35">
        <v>2023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 spans="1:42" s="1" customFormat="1" x14ac:dyDescent="0.4">
      <c r="A368" s="4"/>
      <c r="C368" s="4"/>
      <c r="D368" s="15" t="s">
        <v>422</v>
      </c>
      <c r="E368" s="16">
        <v>570</v>
      </c>
      <c r="F368" s="16"/>
      <c r="G368" s="16" t="s">
        <v>65</v>
      </c>
      <c r="H368" s="16">
        <v>2003</v>
      </c>
      <c r="I368" s="27">
        <v>1.32</v>
      </c>
      <c r="J368" s="18">
        <f t="shared" si="19"/>
        <v>752.40000000000009</v>
      </c>
      <c r="K368" s="35">
        <v>2023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 spans="1:42" s="1" customFormat="1" x14ac:dyDescent="0.4">
      <c r="A369" s="4"/>
      <c r="C369" s="4"/>
      <c r="D369" s="15" t="s">
        <v>423</v>
      </c>
      <c r="E369" s="16">
        <v>0.8</v>
      </c>
      <c r="F369" s="16"/>
      <c r="G369" s="16" t="s">
        <v>65</v>
      </c>
      <c r="H369" s="16">
        <v>2003</v>
      </c>
      <c r="I369" s="27">
        <v>1.32</v>
      </c>
      <c r="J369" s="18">
        <f t="shared" si="19"/>
        <v>1.056</v>
      </c>
      <c r="K369" s="35">
        <v>2023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 spans="1:42" s="1" customFormat="1" x14ac:dyDescent="0.4">
      <c r="A370" s="4"/>
      <c r="C370" s="4"/>
      <c r="D370" s="15" t="s">
        <v>424</v>
      </c>
      <c r="E370" s="16">
        <v>385</v>
      </c>
      <c r="F370" s="16"/>
      <c r="G370" s="16" t="s">
        <v>65</v>
      </c>
      <c r="H370" s="16">
        <v>2003</v>
      </c>
      <c r="I370" s="27">
        <v>1.32</v>
      </c>
      <c r="J370" s="18">
        <f t="shared" si="19"/>
        <v>508.20000000000005</v>
      </c>
      <c r="K370" s="35">
        <v>2023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 spans="1:42" s="1" customFormat="1" x14ac:dyDescent="0.4">
      <c r="A371" s="4"/>
      <c r="C371" s="4"/>
      <c r="D371" s="43" t="s">
        <v>425</v>
      </c>
      <c r="E371" s="16">
        <v>158</v>
      </c>
      <c r="F371" s="16"/>
      <c r="G371" s="16" t="s">
        <v>65</v>
      </c>
      <c r="H371" s="16">
        <v>2003</v>
      </c>
      <c r="I371" s="27">
        <v>1.32</v>
      </c>
      <c r="J371" s="18">
        <f t="shared" si="19"/>
        <v>208.56</v>
      </c>
      <c r="K371" s="35">
        <v>2023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 spans="1:42" s="1" customFormat="1" x14ac:dyDescent="0.4">
      <c r="A372" s="4"/>
      <c r="C372" s="4"/>
      <c r="D372" s="43" t="s">
        <v>426</v>
      </c>
      <c r="E372" s="16">
        <v>582</v>
      </c>
      <c r="F372" s="16"/>
      <c r="G372" s="16" t="s">
        <v>65</v>
      </c>
      <c r="H372" s="16">
        <v>2003</v>
      </c>
      <c r="I372" s="27">
        <v>1.32</v>
      </c>
      <c r="J372" s="18">
        <f t="shared" si="19"/>
        <v>768.24</v>
      </c>
      <c r="K372" s="35">
        <v>2023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 spans="1:42" s="1" customFormat="1" x14ac:dyDescent="0.4">
      <c r="A373" s="4"/>
      <c r="C373" s="4"/>
      <c r="D373" s="43" t="s">
        <v>427</v>
      </c>
      <c r="E373" s="16">
        <v>236</v>
      </c>
      <c r="F373" s="16"/>
      <c r="G373" s="16" t="s">
        <v>65</v>
      </c>
      <c r="H373" s="16">
        <v>2003</v>
      </c>
      <c r="I373" s="27">
        <v>1.32</v>
      </c>
      <c r="J373" s="18">
        <f t="shared" si="19"/>
        <v>311.52000000000004</v>
      </c>
      <c r="K373" s="35">
        <v>2023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 spans="1:42" s="1" customFormat="1" x14ac:dyDescent="0.4">
      <c r="A374" s="4"/>
      <c r="C374" s="4"/>
      <c r="D374" s="43" t="s">
        <v>428</v>
      </c>
      <c r="E374" s="16">
        <v>13334</v>
      </c>
      <c r="F374" s="16"/>
      <c r="G374" s="16" t="s">
        <v>65</v>
      </c>
      <c r="H374" s="16">
        <v>2003</v>
      </c>
      <c r="I374" s="27">
        <v>1.32</v>
      </c>
      <c r="J374" s="18">
        <f t="shared" si="19"/>
        <v>17600.88</v>
      </c>
      <c r="K374" s="35">
        <v>2023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 spans="1:42" s="1" customFormat="1" x14ac:dyDescent="0.4">
      <c r="A375" s="4"/>
      <c r="C375" s="4"/>
      <c r="D375" s="43" t="s">
        <v>429</v>
      </c>
      <c r="E375" s="16">
        <v>908</v>
      </c>
      <c r="F375" s="16"/>
      <c r="G375" s="16" t="s">
        <v>65</v>
      </c>
      <c r="H375" s="16">
        <v>2003</v>
      </c>
      <c r="I375" s="27">
        <v>1.32</v>
      </c>
      <c r="J375" s="18">
        <f t="shared" si="19"/>
        <v>1198.56</v>
      </c>
      <c r="K375" s="35">
        <v>2023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 spans="1:42" s="1" customFormat="1" x14ac:dyDescent="0.4">
      <c r="A376" s="4"/>
      <c r="C376" s="4"/>
      <c r="D376" s="15" t="s">
        <v>430</v>
      </c>
      <c r="E376" s="16">
        <v>770</v>
      </c>
      <c r="F376" s="16"/>
      <c r="G376" s="16" t="s">
        <v>65</v>
      </c>
      <c r="H376" s="16">
        <v>2003</v>
      </c>
      <c r="I376" s="27">
        <v>1.32</v>
      </c>
      <c r="J376" s="18">
        <f t="shared" si="19"/>
        <v>1016.4000000000001</v>
      </c>
      <c r="K376" s="35">
        <v>2023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 spans="1:42" s="1" customFormat="1" x14ac:dyDescent="0.4">
      <c r="A377" s="4"/>
      <c r="C377" s="4"/>
      <c r="D377" s="15" t="s">
        <v>431</v>
      </c>
      <c r="E377" s="16">
        <v>130</v>
      </c>
      <c r="F377" s="16"/>
      <c r="G377" s="16" t="s">
        <v>65</v>
      </c>
      <c r="H377" s="16">
        <v>2003</v>
      </c>
      <c r="I377" s="27">
        <v>1.32</v>
      </c>
      <c r="J377" s="18">
        <f t="shared" si="19"/>
        <v>171.6</v>
      </c>
      <c r="K377" s="35">
        <v>2023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 spans="1:42" s="1" customFormat="1" x14ac:dyDescent="0.4">
      <c r="A378" s="4"/>
      <c r="C378" s="4"/>
      <c r="D378" s="15" t="s">
        <v>432</v>
      </c>
      <c r="E378" s="16">
        <v>222</v>
      </c>
      <c r="F378" s="16"/>
      <c r="G378" s="16" t="s">
        <v>65</v>
      </c>
      <c r="H378" s="16">
        <v>2003</v>
      </c>
      <c r="I378" s="27">
        <v>1.32</v>
      </c>
      <c r="J378" s="18">
        <f t="shared" si="19"/>
        <v>293.04000000000002</v>
      </c>
      <c r="K378" s="35">
        <v>2023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80" spans="1:42" s="1" customFormat="1" x14ac:dyDescent="0.4">
      <c r="A380" s="4">
        <v>24</v>
      </c>
      <c r="B380" s="1" t="s">
        <v>433</v>
      </c>
      <c r="C380" s="4">
        <v>2007</v>
      </c>
      <c r="D380" s="15" t="s">
        <v>434</v>
      </c>
      <c r="E380" s="16">
        <v>111.5</v>
      </c>
      <c r="F380" s="16"/>
      <c r="G380" s="16" t="s">
        <v>65</v>
      </c>
      <c r="H380" s="16">
        <v>2004</v>
      </c>
      <c r="I380" s="27">
        <v>1.27</v>
      </c>
      <c r="J380" s="18">
        <f>E380*I380</f>
        <v>141.60499999999999</v>
      </c>
      <c r="K380" s="35">
        <v>2023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 spans="1:42" s="1" customFormat="1" x14ac:dyDescent="0.4">
      <c r="A381" s="4"/>
      <c r="C381" s="4"/>
      <c r="D381" s="15" t="s">
        <v>435</v>
      </c>
      <c r="E381" s="16">
        <v>61.25</v>
      </c>
      <c r="F381" s="16"/>
      <c r="G381" s="16" t="s">
        <v>65</v>
      </c>
      <c r="H381" s="16">
        <v>2004</v>
      </c>
      <c r="I381" s="27">
        <v>1.27</v>
      </c>
      <c r="J381" s="18">
        <f t="shared" ref="J381:J402" si="20">E381*I381</f>
        <v>77.787499999999994</v>
      </c>
      <c r="K381" s="35">
        <v>2023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 spans="1:42" s="1" customFormat="1" x14ac:dyDescent="0.4">
      <c r="A382" s="4"/>
      <c r="C382" s="4"/>
      <c r="D382" s="15" t="s">
        <v>436</v>
      </c>
      <c r="E382" s="16">
        <v>11.78</v>
      </c>
      <c r="F382" s="16"/>
      <c r="G382" s="16" t="s">
        <v>65</v>
      </c>
      <c r="H382" s="16">
        <v>2004</v>
      </c>
      <c r="I382" s="27">
        <v>1.27</v>
      </c>
      <c r="J382" s="18">
        <f t="shared" si="20"/>
        <v>14.960599999999999</v>
      </c>
      <c r="K382" s="35">
        <v>2023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 spans="1:42" s="1" customFormat="1" x14ac:dyDescent="0.4">
      <c r="A383" s="4"/>
      <c r="C383" s="4"/>
      <c r="D383" s="15" t="s">
        <v>437</v>
      </c>
      <c r="E383" s="16">
        <v>39.68</v>
      </c>
      <c r="F383" s="16"/>
      <c r="G383" s="16" t="s">
        <v>65</v>
      </c>
      <c r="H383" s="16">
        <v>2004</v>
      </c>
      <c r="I383" s="27">
        <v>1.27</v>
      </c>
      <c r="J383" s="18">
        <f t="shared" si="20"/>
        <v>50.393599999999999</v>
      </c>
      <c r="K383" s="35">
        <v>2023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 spans="1:42" s="1" customFormat="1" x14ac:dyDescent="0.4">
      <c r="A384" s="4"/>
      <c r="C384" s="4"/>
      <c r="D384" s="15" t="s">
        <v>438</v>
      </c>
      <c r="E384" s="16">
        <v>17.8</v>
      </c>
      <c r="F384" s="16"/>
      <c r="G384" s="16" t="s">
        <v>65</v>
      </c>
      <c r="H384" s="16">
        <v>2004</v>
      </c>
      <c r="I384" s="27">
        <v>1.27</v>
      </c>
      <c r="J384" s="18">
        <f t="shared" si="20"/>
        <v>22.606000000000002</v>
      </c>
      <c r="K384" s="35">
        <v>2023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 spans="1:42" s="1" customFormat="1" x14ac:dyDescent="0.4">
      <c r="A385" s="4"/>
      <c r="C385" s="4"/>
      <c r="D385" s="15" t="s">
        <v>439</v>
      </c>
      <c r="E385" s="16">
        <v>9.33</v>
      </c>
      <c r="F385" s="16"/>
      <c r="G385" s="16" t="s">
        <v>65</v>
      </c>
      <c r="H385" s="16">
        <v>2004</v>
      </c>
      <c r="I385" s="27">
        <v>1.27</v>
      </c>
      <c r="J385" s="18">
        <f t="shared" si="20"/>
        <v>11.8491</v>
      </c>
      <c r="K385" s="35">
        <v>2023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 spans="1:42" s="1" customFormat="1" x14ac:dyDescent="0.4">
      <c r="A386" s="4"/>
      <c r="C386" s="4"/>
      <c r="D386" s="15" t="s">
        <v>440</v>
      </c>
      <c r="E386" s="16">
        <v>7.5</v>
      </c>
      <c r="F386" s="16"/>
      <c r="G386" s="16" t="s">
        <v>65</v>
      </c>
      <c r="H386" s="16">
        <v>2004</v>
      </c>
      <c r="I386" s="27">
        <v>1.27</v>
      </c>
      <c r="J386" s="18">
        <f t="shared" si="20"/>
        <v>9.5250000000000004</v>
      </c>
      <c r="K386" s="35">
        <v>2023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 spans="1:42" s="1" customFormat="1" x14ac:dyDescent="0.4">
      <c r="A387" s="4"/>
      <c r="C387" s="4"/>
      <c r="D387" s="15" t="s">
        <v>441</v>
      </c>
      <c r="E387" s="16">
        <v>14.42</v>
      </c>
      <c r="F387" s="16"/>
      <c r="G387" s="16" t="s">
        <v>65</v>
      </c>
      <c r="H387" s="16">
        <v>2004</v>
      </c>
      <c r="I387" s="27">
        <v>1.27</v>
      </c>
      <c r="J387" s="18">
        <f t="shared" si="20"/>
        <v>18.313400000000001</v>
      </c>
      <c r="K387" s="35">
        <v>2023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 spans="1:42" s="1" customFormat="1" x14ac:dyDescent="0.4">
      <c r="A388" s="4"/>
      <c r="C388" s="4"/>
      <c r="D388" s="15" t="s">
        <v>442</v>
      </c>
      <c r="E388" s="16">
        <v>7.38</v>
      </c>
      <c r="F388" s="16"/>
      <c r="G388" s="16" t="s">
        <v>65</v>
      </c>
      <c r="H388" s="16">
        <v>2004</v>
      </c>
      <c r="I388" s="27">
        <v>1.27</v>
      </c>
      <c r="J388" s="18">
        <f t="shared" si="20"/>
        <v>9.3726000000000003</v>
      </c>
      <c r="K388" s="35">
        <v>2023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 spans="1:42" s="1" customFormat="1" x14ac:dyDescent="0.4">
      <c r="A389" s="4"/>
      <c r="C389" s="4"/>
      <c r="D389" s="15" t="s">
        <v>443</v>
      </c>
      <c r="E389" s="16">
        <v>15.29</v>
      </c>
      <c r="F389" s="16"/>
      <c r="G389" s="16" t="s">
        <v>65</v>
      </c>
      <c r="H389" s="16">
        <v>2004</v>
      </c>
      <c r="I389" s="27">
        <v>1.27</v>
      </c>
      <c r="J389" s="18">
        <f t="shared" si="20"/>
        <v>19.418299999999999</v>
      </c>
      <c r="K389" s="35">
        <v>2023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 spans="1:42" s="1" customFormat="1" x14ac:dyDescent="0.4">
      <c r="A390" s="4"/>
      <c r="C390" s="4"/>
      <c r="D390" s="15" t="s">
        <v>444</v>
      </c>
      <c r="E390" s="16">
        <v>8.9</v>
      </c>
      <c r="F390" s="16"/>
      <c r="G390" s="16" t="s">
        <v>65</v>
      </c>
      <c r="H390" s="16">
        <v>2004</v>
      </c>
      <c r="I390" s="27">
        <v>1.27</v>
      </c>
      <c r="J390" s="18">
        <f t="shared" si="20"/>
        <v>11.303000000000001</v>
      </c>
      <c r="K390" s="35">
        <v>2023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 spans="1:42" s="1" customFormat="1" x14ac:dyDescent="0.4">
      <c r="A391" s="4"/>
      <c r="C391" s="4"/>
      <c r="D391" s="15" t="s">
        <v>445</v>
      </c>
      <c r="E391" s="16">
        <v>1118</v>
      </c>
      <c r="F391" s="16"/>
      <c r="G391" s="16" t="s">
        <v>65</v>
      </c>
      <c r="H391" s="16">
        <v>2004</v>
      </c>
      <c r="I391" s="27">
        <v>1.27</v>
      </c>
      <c r="J391" s="18">
        <f t="shared" si="20"/>
        <v>1419.8600000000001</v>
      </c>
      <c r="K391" s="35">
        <v>2023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 spans="1:42" s="1" customFormat="1" x14ac:dyDescent="0.4">
      <c r="A392" s="4"/>
      <c r="C392" s="4"/>
      <c r="D392" s="15" t="s">
        <v>446</v>
      </c>
      <c r="E392" s="16">
        <v>8.4</v>
      </c>
      <c r="F392" s="16"/>
      <c r="G392" s="16" t="s">
        <v>65</v>
      </c>
      <c r="H392" s="16">
        <v>2004</v>
      </c>
      <c r="I392" s="27">
        <v>1.27</v>
      </c>
      <c r="J392" s="18">
        <f t="shared" si="20"/>
        <v>10.668000000000001</v>
      </c>
      <c r="K392" s="35">
        <v>2023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 spans="1:42" s="1" customFormat="1" x14ac:dyDescent="0.4">
      <c r="A393" s="4"/>
      <c r="C393" s="4"/>
      <c r="D393" s="15" t="s">
        <v>447</v>
      </c>
      <c r="E393" s="16">
        <v>11.42</v>
      </c>
      <c r="F393" s="16"/>
      <c r="G393" s="16" t="s">
        <v>65</v>
      </c>
      <c r="H393" s="16">
        <v>2004</v>
      </c>
      <c r="I393" s="27">
        <v>1.27</v>
      </c>
      <c r="J393" s="18">
        <f t="shared" si="20"/>
        <v>14.503400000000001</v>
      </c>
      <c r="K393" s="35">
        <v>2023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 spans="1:42" s="1" customFormat="1" x14ac:dyDescent="0.4">
      <c r="A394" s="4"/>
      <c r="C394" s="4"/>
      <c r="D394" s="15" t="s">
        <v>448</v>
      </c>
      <c r="E394" s="16">
        <v>25834</v>
      </c>
      <c r="F394" s="16"/>
      <c r="G394" s="16" t="s">
        <v>65</v>
      </c>
      <c r="H394" s="16">
        <v>2004</v>
      </c>
      <c r="I394" s="27">
        <v>1.27</v>
      </c>
      <c r="J394" s="18">
        <f t="shared" si="20"/>
        <v>32809.18</v>
      </c>
      <c r="K394" s="35">
        <v>2023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 spans="1:42" s="1" customFormat="1" x14ac:dyDescent="0.4">
      <c r="A395" s="4"/>
      <c r="C395" s="4"/>
      <c r="D395" s="15" t="s">
        <v>449</v>
      </c>
      <c r="E395" s="16">
        <v>10662</v>
      </c>
      <c r="F395" s="16"/>
      <c r="G395" s="16" t="s">
        <v>65</v>
      </c>
      <c r="H395" s="16">
        <v>2004</v>
      </c>
      <c r="I395" s="27">
        <v>1.27</v>
      </c>
      <c r="J395" s="18">
        <f t="shared" si="20"/>
        <v>13540.74</v>
      </c>
      <c r="K395" s="35">
        <v>2023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 spans="1:42" s="1" customFormat="1" x14ac:dyDescent="0.4">
      <c r="A396" s="4"/>
      <c r="C396" s="4"/>
      <c r="D396" s="15" t="s">
        <v>450</v>
      </c>
      <c r="E396" s="16">
        <v>9.0399999999999991</v>
      </c>
      <c r="F396" s="16"/>
      <c r="G396" s="16" t="s">
        <v>65</v>
      </c>
      <c r="H396" s="16">
        <v>2004</v>
      </c>
      <c r="I396" s="27">
        <v>1.27</v>
      </c>
      <c r="J396" s="18">
        <f t="shared" si="20"/>
        <v>11.480799999999999</v>
      </c>
      <c r="K396" s="35">
        <v>2023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 spans="1:42" s="1" customFormat="1" x14ac:dyDescent="0.4">
      <c r="A397" s="4"/>
      <c r="C397" s="4"/>
      <c r="D397" s="15" t="s">
        <v>451</v>
      </c>
      <c r="E397" s="16">
        <v>12.13</v>
      </c>
      <c r="F397" s="16"/>
      <c r="G397" s="16" t="s">
        <v>65</v>
      </c>
      <c r="H397" s="16">
        <v>2004</v>
      </c>
      <c r="I397" s="27">
        <v>1.27</v>
      </c>
      <c r="J397" s="18">
        <f t="shared" si="20"/>
        <v>15.405100000000001</v>
      </c>
      <c r="K397" s="35">
        <v>2023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 spans="1:42" s="1" customFormat="1" x14ac:dyDescent="0.4">
      <c r="A398" s="4"/>
      <c r="C398" s="4"/>
      <c r="D398" s="15" t="s">
        <v>452</v>
      </c>
      <c r="E398" s="16">
        <v>19.23</v>
      </c>
      <c r="F398" s="16"/>
      <c r="G398" s="16" t="s">
        <v>65</v>
      </c>
      <c r="H398" s="16">
        <v>2004</v>
      </c>
      <c r="I398" s="27">
        <v>1.27</v>
      </c>
      <c r="J398" s="18">
        <f t="shared" si="20"/>
        <v>24.4221</v>
      </c>
      <c r="K398" s="35">
        <v>2023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 spans="1:42" s="1" customFormat="1" x14ac:dyDescent="0.4">
      <c r="A399" s="4"/>
      <c r="C399" s="4"/>
      <c r="D399" s="15" t="s">
        <v>453</v>
      </c>
      <c r="E399" s="16">
        <v>387.02</v>
      </c>
      <c r="F399" s="16"/>
      <c r="G399" s="16" t="s">
        <v>65</v>
      </c>
      <c r="H399" s="16">
        <v>2004</v>
      </c>
      <c r="I399" s="27">
        <v>1.27</v>
      </c>
      <c r="J399" s="18">
        <f t="shared" si="20"/>
        <v>491.5154</v>
      </c>
      <c r="K399" s="35">
        <v>2023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 spans="1:42" s="1" customFormat="1" x14ac:dyDescent="0.4">
      <c r="A400" s="4"/>
      <c r="C400" s="4"/>
      <c r="D400" s="15" t="s">
        <v>454</v>
      </c>
      <c r="E400" s="16">
        <v>10.8</v>
      </c>
      <c r="F400" s="16"/>
      <c r="G400" s="16" t="s">
        <v>65</v>
      </c>
      <c r="H400" s="16">
        <v>2004</v>
      </c>
      <c r="I400" s="27">
        <v>1.27</v>
      </c>
      <c r="J400" s="18">
        <f t="shared" si="20"/>
        <v>13.716000000000001</v>
      </c>
      <c r="K400" s="35">
        <v>2023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 spans="1:42" s="1" customFormat="1" x14ac:dyDescent="0.4">
      <c r="A401" s="4"/>
      <c r="C401" s="4"/>
      <c r="D401" s="15" t="s">
        <v>455</v>
      </c>
      <c r="E401" s="16">
        <v>13.24</v>
      </c>
      <c r="F401" s="16"/>
      <c r="G401" s="16" t="s">
        <v>65</v>
      </c>
      <c r="H401" s="16">
        <v>2004</v>
      </c>
      <c r="I401" s="27">
        <v>1.27</v>
      </c>
      <c r="J401" s="18">
        <f t="shared" si="20"/>
        <v>16.814800000000002</v>
      </c>
      <c r="K401" s="35">
        <v>2023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 spans="1:42" s="1" customFormat="1" x14ac:dyDescent="0.4">
      <c r="A402" s="4"/>
      <c r="C402" s="4"/>
      <c r="D402" s="15" t="s">
        <v>456</v>
      </c>
      <c r="E402" s="16">
        <v>39.57</v>
      </c>
      <c r="F402" s="16"/>
      <c r="G402" s="16" t="s">
        <v>65</v>
      </c>
      <c r="H402" s="16">
        <v>2004</v>
      </c>
      <c r="I402" s="27">
        <v>1.27</v>
      </c>
      <c r="J402" s="18">
        <f t="shared" si="20"/>
        <v>50.253900000000002</v>
      </c>
      <c r="K402" s="35">
        <v>2023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4" spans="1:42" s="1" customFormat="1" x14ac:dyDescent="0.4">
      <c r="A404" s="4">
        <v>25</v>
      </c>
      <c r="B404" s="1" t="s">
        <v>457</v>
      </c>
      <c r="C404" s="4">
        <v>2006</v>
      </c>
      <c r="D404" s="15" t="s">
        <v>434</v>
      </c>
      <c r="E404" s="16">
        <v>111.5</v>
      </c>
      <c r="F404" s="16"/>
      <c r="G404" s="16" t="s">
        <v>211</v>
      </c>
      <c r="H404" s="16">
        <v>2004</v>
      </c>
      <c r="I404" s="27">
        <v>1.55</v>
      </c>
      <c r="J404" s="18">
        <f>E404*I404</f>
        <v>172.82500000000002</v>
      </c>
      <c r="K404" s="35">
        <v>2023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 spans="1:42" s="1" customFormat="1" x14ac:dyDescent="0.4">
      <c r="A405" s="4"/>
      <c r="C405" s="4"/>
      <c r="D405" s="15" t="s">
        <v>435</v>
      </c>
      <c r="E405" s="16">
        <v>61.25</v>
      </c>
      <c r="F405" s="16"/>
      <c r="G405" s="16" t="s">
        <v>211</v>
      </c>
      <c r="H405" s="16">
        <v>2004</v>
      </c>
      <c r="I405" s="27">
        <v>1.55</v>
      </c>
      <c r="J405" s="18">
        <f t="shared" ref="J405:J426" si="21">E405*I405</f>
        <v>94.9375</v>
      </c>
      <c r="K405" s="35">
        <v>2023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 spans="1:42" s="1" customFormat="1" x14ac:dyDescent="0.4">
      <c r="A406" s="4"/>
      <c r="C406" s="4"/>
      <c r="D406" s="15" t="s">
        <v>436</v>
      </c>
      <c r="E406" s="16">
        <v>11.78</v>
      </c>
      <c r="F406" s="16"/>
      <c r="G406" s="16" t="s">
        <v>211</v>
      </c>
      <c r="H406" s="16">
        <v>2004</v>
      </c>
      <c r="I406" s="27">
        <v>1.55</v>
      </c>
      <c r="J406" s="18">
        <f t="shared" si="21"/>
        <v>18.259</v>
      </c>
      <c r="K406" s="35">
        <v>2023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 spans="1:42" s="1" customFormat="1" x14ac:dyDescent="0.4">
      <c r="A407" s="4"/>
      <c r="C407" s="4"/>
      <c r="D407" s="15" t="s">
        <v>437</v>
      </c>
      <c r="E407" s="16">
        <v>39.68</v>
      </c>
      <c r="F407" s="16"/>
      <c r="G407" s="16" t="s">
        <v>211</v>
      </c>
      <c r="H407" s="16">
        <v>2004</v>
      </c>
      <c r="I407" s="27">
        <v>1.55</v>
      </c>
      <c r="J407" s="18">
        <f t="shared" si="21"/>
        <v>61.503999999999998</v>
      </c>
      <c r="K407" s="35">
        <v>2023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 spans="1:42" s="1" customFormat="1" x14ac:dyDescent="0.4">
      <c r="A408" s="4"/>
      <c r="C408" s="4"/>
      <c r="D408" s="15" t="s">
        <v>438</v>
      </c>
      <c r="E408" s="16">
        <v>17.8</v>
      </c>
      <c r="F408" s="16"/>
      <c r="G408" s="16" t="s">
        <v>211</v>
      </c>
      <c r="H408" s="16">
        <v>2004</v>
      </c>
      <c r="I408" s="27">
        <v>1.55</v>
      </c>
      <c r="J408" s="18">
        <f t="shared" si="21"/>
        <v>27.590000000000003</v>
      </c>
      <c r="K408" s="35">
        <v>2023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 spans="1:42" s="1" customFormat="1" x14ac:dyDescent="0.4">
      <c r="A409" s="4"/>
      <c r="C409" s="4"/>
      <c r="D409" s="15" t="s">
        <v>439</v>
      </c>
      <c r="E409" s="16">
        <v>9.33</v>
      </c>
      <c r="F409" s="16"/>
      <c r="G409" s="16" t="s">
        <v>211</v>
      </c>
      <c r="H409" s="16">
        <v>2004</v>
      </c>
      <c r="I409" s="27">
        <v>1.55</v>
      </c>
      <c r="J409" s="18">
        <f t="shared" si="21"/>
        <v>14.461500000000001</v>
      </c>
      <c r="K409" s="35">
        <v>2023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 spans="1:42" s="1" customFormat="1" x14ac:dyDescent="0.4">
      <c r="A410" s="4"/>
      <c r="C410" s="4"/>
      <c r="D410" s="15" t="s">
        <v>440</v>
      </c>
      <c r="E410" s="16">
        <v>7.5</v>
      </c>
      <c r="F410" s="16"/>
      <c r="G410" s="16" t="s">
        <v>211</v>
      </c>
      <c r="H410" s="16">
        <v>2004</v>
      </c>
      <c r="I410" s="27">
        <v>1.55</v>
      </c>
      <c r="J410" s="18">
        <f t="shared" si="21"/>
        <v>11.625</v>
      </c>
      <c r="K410" s="35">
        <v>2023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 spans="1:42" s="1" customFormat="1" x14ac:dyDescent="0.4">
      <c r="A411" s="4"/>
      <c r="C411" s="4"/>
      <c r="D411" s="15" t="s">
        <v>441</v>
      </c>
      <c r="E411" s="16">
        <v>14.42</v>
      </c>
      <c r="F411" s="16"/>
      <c r="G411" s="16" t="s">
        <v>211</v>
      </c>
      <c r="H411" s="16">
        <v>2004</v>
      </c>
      <c r="I411" s="27">
        <v>1.55</v>
      </c>
      <c r="J411" s="18">
        <f t="shared" si="21"/>
        <v>22.350999999999999</v>
      </c>
      <c r="K411" s="35">
        <v>2023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 spans="1:42" s="1" customFormat="1" x14ac:dyDescent="0.4">
      <c r="A412" s="4"/>
      <c r="C412" s="4"/>
      <c r="D412" s="15" t="s">
        <v>442</v>
      </c>
      <c r="E412" s="16">
        <v>7.38</v>
      </c>
      <c r="F412" s="16"/>
      <c r="G412" s="16" t="s">
        <v>211</v>
      </c>
      <c r="H412" s="16">
        <v>2004</v>
      </c>
      <c r="I412" s="27">
        <v>1.55</v>
      </c>
      <c r="J412" s="18">
        <f t="shared" si="21"/>
        <v>11.439</v>
      </c>
      <c r="K412" s="35">
        <v>2023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 spans="1:42" s="1" customFormat="1" x14ac:dyDescent="0.4">
      <c r="A413" s="4"/>
      <c r="C413" s="4"/>
      <c r="D413" s="15" t="s">
        <v>443</v>
      </c>
      <c r="E413" s="16">
        <v>15.29</v>
      </c>
      <c r="F413" s="16"/>
      <c r="G413" s="16" t="s">
        <v>211</v>
      </c>
      <c r="H413" s="16">
        <v>2004</v>
      </c>
      <c r="I413" s="27">
        <v>1.55</v>
      </c>
      <c r="J413" s="18">
        <f t="shared" si="21"/>
        <v>23.6995</v>
      </c>
      <c r="K413" s="35">
        <v>2023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 spans="1:42" s="1" customFormat="1" x14ac:dyDescent="0.4">
      <c r="A414" s="4"/>
      <c r="C414" s="4"/>
      <c r="D414" s="15" t="s">
        <v>444</v>
      </c>
      <c r="E414" s="16">
        <v>8.9</v>
      </c>
      <c r="F414" s="16"/>
      <c r="G414" s="16" t="s">
        <v>211</v>
      </c>
      <c r="H414" s="16">
        <v>2004</v>
      </c>
      <c r="I414" s="27">
        <v>1.55</v>
      </c>
      <c r="J414" s="18">
        <f t="shared" si="21"/>
        <v>13.795000000000002</v>
      </c>
      <c r="K414" s="35">
        <v>2023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 spans="1:42" s="1" customFormat="1" x14ac:dyDescent="0.4">
      <c r="A415" s="4"/>
      <c r="C415" s="4"/>
      <c r="D415" s="15" t="s">
        <v>445</v>
      </c>
      <c r="E415" s="16">
        <v>1118</v>
      </c>
      <c r="F415" s="16"/>
      <c r="G415" s="16" t="s">
        <v>211</v>
      </c>
      <c r="H415" s="16">
        <v>2004</v>
      </c>
      <c r="I415" s="27">
        <v>1.55</v>
      </c>
      <c r="J415" s="18">
        <f t="shared" si="21"/>
        <v>1732.9</v>
      </c>
      <c r="K415" s="35">
        <v>2023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 spans="1:42" s="1" customFormat="1" x14ac:dyDescent="0.4">
      <c r="A416" s="4"/>
      <c r="C416" s="4"/>
      <c r="D416" s="15" t="s">
        <v>446</v>
      </c>
      <c r="E416" s="16">
        <v>8.4</v>
      </c>
      <c r="F416" s="16"/>
      <c r="G416" s="16" t="s">
        <v>211</v>
      </c>
      <c r="H416" s="16">
        <v>2004</v>
      </c>
      <c r="I416" s="27">
        <v>1.55</v>
      </c>
      <c r="J416" s="18">
        <f t="shared" si="21"/>
        <v>13.020000000000001</v>
      </c>
      <c r="K416" s="35">
        <v>2023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 spans="1:42" s="1" customFormat="1" x14ac:dyDescent="0.4">
      <c r="A417" s="4"/>
      <c r="C417" s="4"/>
      <c r="D417" s="15" t="s">
        <v>447</v>
      </c>
      <c r="E417" s="16">
        <v>11.42</v>
      </c>
      <c r="F417" s="16"/>
      <c r="G417" s="16" t="s">
        <v>211</v>
      </c>
      <c r="H417" s="16">
        <v>2004</v>
      </c>
      <c r="I417" s="27">
        <v>1.55</v>
      </c>
      <c r="J417" s="18">
        <f t="shared" si="21"/>
        <v>17.701000000000001</v>
      </c>
      <c r="K417" s="35">
        <v>2023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 spans="1:42" s="1" customFormat="1" x14ac:dyDescent="0.4">
      <c r="A418" s="4"/>
      <c r="C418" s="4"/>
      <c r="D418" s="15" t="s">
        <v>448</v>
      </c>
      <c r="E418" s="16">
        <v>25834</v>
      </c>
      <c r="F418" s="16"/>
      <c r="G418" s="16" t="s">
        <v>211</v>
      </c>
      <c r="H418" s="16">
        <v>2004</v>
      </c>
      <c r="I418" s="27">
        <v>1.55</v>
      </c>
      <c r="J418" s="18">
        <f t="shared" si="21"/>
        <v>40042.700000000004</v>
      </c>
      <c r="K418" s="35">
        <v>2023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 spans="1:42" s="1" customFormat="1" x14ac:dyDescent="0.4">
      <c r="A419" s="4"/>
      <c r="C419" s="4"/>
      <c r="D419" s="15" t="s">
        <v>449</v>
      </c>
      <c r="E419" s="16">
        <v>10662</v>
      </c>
      <c r="F419" s="16"/>
      <c r="G419" s="16" t="s">
        <v>211</v>
      </c>
      <c r="H419" s="16">
        <v>2004</v>
      </c>
      <c r="I419" s="27">
        <v>1.55</v>
      </c>
      <c r="J419" s="18">
        <f t="shared" si="21"/>
        <v>16526.100000000002</v>
      </c>
      <c r="K419" s="35">
        <v>2023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 spans="1:42" s="1" customFormat="1" x14ac:dyDescent="0.4">
      <c r="A420" s="4"/>
      <c r="C420" s="4"/>
      <c r="D420" s="15" t="s">
        <v>450</v>
      </c>
      <c r="E420" s="16">
        <v>9.0399999999999991</v>
      </c>
      <c r="F420" s="16"/>
      <c r="G420" s="16" t="s">
        <v>211</v>
      </c>
      <c r="H420" s="16">
        <v>2004</v>
      </c>
      <c r="I420" s="27">
        <v>1.55</v>
      </c>
      <c r="J420" s="18">
        <f t="shared" si="21"/>
        <v>14.011999999999999</v>
      </c>
      <c r="K420" s="35">
        <v>2023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 spans="1:42" s="1" customFormat="1" x14ac:dyDescent="0.4">
      <c r="A421" s="4"/>
      <c r="C421" s="4"/>
      <c r="D421" s="15" t="s">
        <v>451</v>
      </c>
      <c r="E421" s="16">
        <v>12.13</v>
      </c>
      <c r="F421" s="16"/>
      <c r="G421" s="16" t="s">
        <v>211</v>
      </c>
      <c r="H421" s="16">
        <v>2004</v>
      </c>
      <c r="I421" s="27">
        <v>1.55</v>
      </c>
      <c r="J421" s="18">
        <f t="shared" si="21"/>
        <v>18.801500000000001</v>
      </c>
      <c r="K421" s="35">
        <v>2023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 spans="1:42" s="1" customFormat="1" x14ac:dyDescent="0.4">
      <c r="A422" s="4"/>
      <c r="C422" s="4"/>
      <c r="D422" s="15" t="s">
        <v>452</v>
      </c>
      <c r="E422" s="16">
        <v>19.23</v>
      </c>
      <c r="F422" s="16"/>
      <c r="G422" s="16" t="s">
        <v>211</v>
      </c>
      <c r="H422" s="16">
        <v>2004</v>
      </c>
      <c r="I422" s="27">
        <v>1.55</v>
      </c>
      <c r="J422" s="18">
        <f t="shared" si="21"/>
        <v>29.8065</v>
      </c>
      <c r="K422" s="35">
        <v>2023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 spans="1:42" s="1" customFormat="1" x14ac:dyDescent="0.4">
      <c r="A423" s="4"/>
      <c r="C423" s="4"/>
      <c r="D423" s="15" t="s">
        <v>453</v>
      </c>
      <c r="E423" s="16">
        <v>387.02</v>
      </c>
      <c r="F423" s="16"/>
      <c r="G423" s="16" t="s">
        <v>211</v>
      </c>
      <c r="H423" s="16">
        <v>2004</v>
      </c>
      <c r="I423" s="27">
        <v>1.55</v>
      </c>
      <c r="J423" s="18">
        <f t="shared" si="21"/>
        <v>599.88099999999997</v>
      </c>
      <c r="K423" s="35">
        <v>2023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 spans="1:42" s="1" customFormat="1" x14ac:dyDescent="0.4">
      <c r="A424" s="4"/>
      <c r="C424" s="4"/>
      <c r="D424" s="15" t="s">
        <v>454</v>
      </c>
      <c r="E424" s="16">
        <v>10.8</v>
      </c>
      <c r="F424" s="16"/>
      <c r="G424" s="16" t="s">
        <v>211</v>
      </c>
      <c r="H424" s="16">
        <v>2004</v>
      </c>
      <c r="I424" s="27">
        <v>1.55</v>
      </c>
      <c r="J424" s="18">
        <f t="shared" si="21"/>
        <v>16.740000000000002</v>
      </c>
      <c r="K424" s="35">
        <v>2023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 spans="1:42" s="1" customFormat="1" x14ac:dyDescent="0.4">
      <c r="A425" s="4"/>
      <c r="C425" s="4"/>
      <c r="D425" s="15" t="s">
        <v>455</v>
      </c>
      <c r="E425" s="16">
        <v>13.24</v>
      </c>
      <c r="F425" s="16"/>
      <c r="G425" s="16" t="s">
        <v>211</v>
      </c>
      <c r="H425" s="16">
        <v>2004</v>
      </c>
      <c r="I425" s="27">
        <v>1.55</v>
      </c>
      <c r="J425" s="18">
        <f t="shared" si="21"/>
        <v>20.522000000000002</v>
      </c>
      <c r="K425" s="35">
        <v>2023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 spans="1:42" s="1" customFormat="1" x14ac:dyDescent="0.4">
      <c r="A426" s="4"/>
      <c r="C426" s="4"/>
      <c r="D426" s="15" t="s">
        <v>456</v>
      </c>
      <c r="E426" s="16">
        <v>39.57</v>
      </c>
      <c r="F426" s="16"/>
      <c r="G426" s="16" t="s">
        <v>211</v>
      </c>
      <c r="H426" s="16">
        <v>2004</v>
      </c>
      <c r="I426" s="27">
        <v>1.55</v>
      </c>
      <c r="J426" s="18">
        <f t="shared" si="21"/>
        <v>61.333500000000001</v>
      </c>
      <c r="K426" s="35">
        <v>2023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 spans="1:42" s="1" customFormat="1" x14ac:dyDescent="0.4">
      <c r="A427" s="4"/>
      <c r="C427" s="4"/>
      <c r="D427" s="23"/>
      <c r="I427" s="2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 spans="1:42" s="1" customFormat="1" x14ac:dyDescent="0.4">
      <c r="A428" s="4">
        <v>26</v>
      </c>
      <c r="B428" s="1" t="s">
        <v>458</v>
      </c>
      <c r="C428" s="4">
        <v>2023</v>
      </c>
      <c r="D428" s="15" t="s">
        <v>459</v>
      </c>
      <c r="E428" s="16" t="s">
        <v>460</v>
      </c>
      <c r="F428" s="16"/>
      <c r="G428" s="16" t="s">
        <v>461</v>
      </c>
      <c r="H428" s="16">
        <v>2017</v>
      </c>
      <c r="I428" s="27">
        <v>0.85</v>
      </c>
      <c r="J428" s="39" t="s">
        <v>462</v>
      </c>
      <c r="K428" s="35">
        <v>2023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 spans="1:42" s="1" customFormat="1" x14ac:dyDescent="0.4">
      <c r="A429" s="4"/>
      <c r="C429" s="4"/>
      <c r="D429" s="15" t="s">
        <v>463</v>
      </c>
      <c r="E429" s="16" t="s">
        <v>464</v>
      </c>
      <c r="F429" s="16"/>
      <c r="G429" s="16" t="s">
        <v>461</v>
      </c>
      <c r="H429" s="16">
        <v>2017</v>
      </c>
      <c r="I429" s="27">
        <v>0.85</v>
      </c>
      <c r="J429" s="39" t="s">
        <v>465</v>
      </c>
      <c r="K429" s="35">
        <v>2023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 spans="1:42" s="1" customFormat="1" x14ac:dyDescent="0.4">
      <c r="D430" s="15" t="s">
        <v>466</v>
      </c>
      <c r="E430" s="44">
        <v>101460</v>
      </c>
      <c r="F430" s="16"/>
      <c r="G430" s="16" t="s">
        <v>461</v>
      </c>
      <c r="H430" s="16">
        <v>2017</v>
      </c>
      <c r="I430" s="27">
        <v>0.85</v>
      </c>
      <c r="J430" s="18">
        <f>E430*I430</f>
        <v>86241</v>
      </c>
      <c r="K430" s="35">
        <v>2023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 spans="1:42" s="1" customFormat="1" x14ac:dyDescent="0.4">
      <c r="A431" s="4"/>
      <c r="C431" s="4"/>
      <c r="D431" s="15" t="s">
        <v>467</v>
      </c>
      <c r="E431" s="16">
        <v>50400</v>
      </c>
      <c r="F431" s="16"/>
      <c r="G431" s="16" t="s">
        <v>461</v>
      </c>
      <c r="H431" s="16">
        <v>2017</v>
      </c>
      <c r="I431" s="27">
        <v>0.85</v>
      </c>
      <c r="J431" s="18">
        <f t="shared" ref="J431:J439" si="22">E431*I431</f>
        <v>42840</v>
      </c>
      <c r="K431" s="35">
        <v>2023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 spans="1:42" s="1" customFormat="1" x14ac:dyDescent="0.4">
      <c r="A432" s="4"/>
      <c r="C432" s="4"/>
      <c r="D432" s="15" t="s">
        <v>468</v>
      </c>
      <c r="E432" s="16">
        <v>32480</v>
      </c>
      <c r="F432" s="16"/>
      <c r="G432" s="16" t="s">
        <v>461</v>
      </c>
      <c r="H432" s="16">
        <v>2017</v>
      </c>
      <c r="I432" s="27">
        <v>0.85</v>
      </c>
      <c r="J432" s="18">
        <f t="shared" si="22"/>
        <v>27608</v>
      </c>
      <c r="K432" s="35">
        <v>2023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 spans="1:42" s="1" customFormat="1" x14ac:dyDescent="0.4">
      <c r="A433" s="4"/>
      <c r="C433" s="4"/>
      <c r="D433" s="15" t="s">
        <v>469</v>
      </c>
      <c r="E433" s="16">
        <v>50750</v>
      </c>
      <c r="F433" s="16"/>
      <c r="G433" s="16" t="s">
        <v>461</v>
      </c>
      <c r="H433" s="16">
        <v>2017</v>
      </c>
      <c r="I433" s="27">
        <v>0.85</v>
      </c>
      <c r="J433" s="18">
        <f t="shared" si="22"/>
        <v>43137.5</v>
      </c>
      <c r="K433" s="35">
        <v>2023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 spans="1:42" s="1" customFormat="1" x14ac:dyDescent="0.4">
      <c r="A434" s="4"/>
      <c r="C434" s="4"/>
      <c r="D434" s="15" t="s">
        <v>470</v>
      </c>
      <c r="E434" s="16">
        <v>12687</v>
      </c>
      <c r="F434" s="16"/>
      <c r="G434" s="16" t="s">
        <v>461</v>
      </c>
      <c r="H434" s="16">
        <v>2017</v>
      </c>
      <c r="I434" s="27">
        <v>0.85</v>
      </c>
      <c r="J434" s="18">
        <f t="shared" si="22"/>
        <v>10783.949999999999</v>
      </c>
      <c r="K434" s="35">
        <v>2023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 spans="1:42" s="1" customFormat="1" x14ac:dyDescent="0.4">
      <c r="A435" s="4"/>
      <c r="C435" s="4"/>
      <c r="D435" s="15" t="s">
        <v>471</v>
      </c>
      <c r="E435" s="16">
        <v>627</v>
      </c>
      <c r="F435" s="16"/>
      <c r="G435" s="16" t="s">
        <v>461</v>
      </c>
      <c r="H435" s="16">
        <v>2017</v>
      </c>
      <c r="I435" s="27">
        <v>0.85</v>
      </c>
      <c r="J435" s="18">
        <f t="shared" si="22"/>
        <v>532.94999999999993</v>
      </c>
      <c r="K435" s="35">
        <v>2023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 spans="1:42" s="1" customFormat="1" x14ac:dyDescent="0.4">
      <c r="A436" s="4"/>
      <c r="C436" s="4"/>
      <c r="D436" s="15" t="s">
        <v>472</v>
      </c>
      <c r="E436" s="16">
        <v>711</v>
      </c>
      <c r="F436" s="16"/>
      <c r="G436" s="16" t="s">
        <v>461</v>
      </c>
      <c r="H436" s="16">
        <v>2017</v>
      </c>
      <c r="I436" s="27">
        <v>0.85</v>
      </c>
      <c r="J436" s="18">
        <f t="shared" si="22"/>
        <v>604.35</v>
      </c>
      <c r="K436" s="35">
        <v>2023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 spans="1:42" s="1" customFormat="1" x14ac:dyDescent="0.4">
      <c r="A437" s="4"/>
      <c r="C437" s="4"/>
      <c r="D437" s="15" t="s">
        <v>473</v>
      </c>
      <c r="E437" s="16">
        <v>13095</v>
      </c>
      <c r="F437" s="16"/>
      <c r="G437" s="16" t="s">
        <v>461</v>
      </c>
      <c r="H437" s="16">
        <v>2017</v>
      </c>
      <c r="I437" s="27">
        <v>0.85</v>
      </c>
      <c r="J437" s="18">
        <f t="shared" si="22"/>
        <v>11130.75</v>
      </c>
      <c r="K437" s="35">
        <v>2023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 spans="1:42" s="1" customFormat="1" x14ac:dyDescent="0.4">
      <c r="A438" s="4"/>
      <c r="C438" s="4"/>
      <c r="D438" s="15" t="s">
        <v>82</v>
      </c>
      <c r="E438" s="16">
        <v>30720</v>
      </c>
      <c r="F438" s="16"/>
      <c r="G438" s="16" t="s">
        <v>461</v>
      </c>
      <c r="H438" s="16">
        <v>2017</v>
      </c>
      <c r="I438" s="27">
        <v>0.85</v>
      </c>
      <c r="J438" s="18">
        <f t="shared" si="22"/>
        <v>26112</v>
      </c>
      <c r="K438" s="35">
        <v>2023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 spans="1:42" s="1" customFormat="1" x14ac:dyDescent="0.4">
      <c r="A439" s="4"/>
      <c r="C439" s="4"/>
      <c r="D439" s="15" t="s">
        <v>474</v>
      </c>
      <c r="E439" s="16">
        <v>292931</v>
      </c>
      <c r="F439" s="16"/>
      <c r="G439" s="16" t="s">
        <v>461</v>
      </c>
      <c r="H439" s="16">
        <v>2017</v>
      </c>
      <c r="I439" s="27">
        <v>0.85</v>
      </c>
      <c r="J439" s="18">
        <f t="shared" si="22"/>
        <v>248991.35</v>
      </c>
      <c r="K439" s="35">
        <v>2023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1" spans="1:42" s="1" customFormat="1" ht="27.75" x14ac:dyDescent="0.4">
      <c r="A441" s="4">
        <v>27</v>
      </c>
      <c r="B441" s="1" t="s">
        <v>475</v>
      </c>
      <c r="C441" s="4">
        <v>2019</v>
      </c>
      <c r="D441" s="45" t="s">
        <v>476</v>
      </c>
      <c r="E441" s="16">
        <v>11.85</v>
      </c>
      <c r="F441" s="16"/>
      <c r="G441" s="16" t="s">
        <v>14</v>
      </c>
      <c r="H441" s="16">
        <v>2017</v>
      </c>
      <c r="I441" s="27">
        <v>1.22</v>
      </c>
      <c r="J441" s="18">
        <f>E441*I441</f>
        <v>14.456999999999999</v>
      </c>
      <c r="K441" s="35">
        <v>2023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 spans="1:42" s="1" customFormat="1" x14ac:dyDescent="0.4">
      <c r="A442" s="4"/>
      <c r="C442" s="4"/>
      <c r="D442" s="15" t="s">
        <v>477</v>
      </c>
      <c r="E442" s="16">
        <v>20.28</v>
      </c>
      <c r="F442" s="16"/>
      <c r="G442" s="16" t="s">
        <v>14</v>
      </c>
      <c r="H442" s="16">
        <v>2017</v>
      </c>
      <c r="I442" s="27">
        <v>1.22</v>
      </c>
      <c r="J442" s="18">
        <f t="shared" ref="J442:J444" si="23">E442*I442</f>
        <v>24.741600000000002</v>
      </c>
      <c r="K442" s="35">
        <v>2023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 spans="1:42" s="1" customFormat="1" x14ac:dyDescent="0.4">
      <c r="A443" s="4"/>
      <c r="C443" s="4"/>
      <c r="D443" s="15" t="s">
        <v>478</v>
      </c>
      <c r="E443" s="16">
        <v>3.54</v>
      </c>
      <c r="F443" s="16"/>
      <c r="G443" s="16" t="s">
        <v>14</v>
      </c>
      <c r="H443" s="16">
        <v>2017</v>
      </c>
      <c r="I443" s="27">
        <v>1.22</v>
      </c>
      <c r="J443" s="18">
        <f t="shared" si="23"/>
        <v>4.3187999999999995</v>
      </c>
      <c r="K443" s="35">
        <v>2023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 spans="1:42" s="1" customFormat="1" x14ac:dyDescent="0.4">
      <c r="A444" s="4"/>
      <c r="C444" s="4"/>
      <c r="D444" s="15" t="s">
        <v>479</v>
      </c>
      <c r="E444" s="16">
        <v>6.46</v>
      </c>
      <c r="F444" s="16"/>
      <c r="G444" s="16" t="s">
        <v>14</v>
      </c>
      <c r="H444" s="16">
        <v>2017</v>
      </c>
      <c r="I444" s="27">
        <v>1.22</v>
      </c>
      <c r="J444" s="18">
        <f t="shared" si="23"/>
        <v>7.8811999999999998</v>
      </c>
      <c r="K444" s="35">
        <v>2023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6" spans="1:42" s="1" customFormat="1" x14ac:dyDescent="0.4">
      <c r="A446" s="4">
        <v>28</v>
      </c>
      <c r="B446" s="1" t="s">
        <v>480</v>
      </c>
      <c r="C446" s="4">
        <v>2020</v>
      </c>
      <c r="D446" s="15" t="s">
        <v>481</v>
      </c>
      <c r="E446" s="16">
        <v>297</v>
      </c>
      <c r="F446" s="16"/>
      <c r="G446" s="16" t="s">
        <v>119</v>
      </c>
      <c r="H446" s="16">
        <v>2019</v>
      </c>
      <c r="I446" s="27">
        <v>1.49</v>
      </c>
      <c r="J446" s="18">
        <f>E446*I446</f>
        <v>442.53</v>
      </c>
      <c r="K446" s="35">
        <v>2023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 spans="1:42" s="1" customFormat="1" x14ac:dyDescent="0.4">
      <c r="A447" s="4"/>
      <c r="C447" s="4"/>
      <c r="D447" s="15" t="s">
        <v>482</v>
      </c>
      <c r="E447" s="16">
        <v>624.6</v>
      </c>
      <c r="F447" s="16"/>
      <c r="G447" s="16" t="s">
        <v>119</v>
      </c>
      <c r="H447" s="16">
        <v>2019</v>
      </c>
      <c r="I447" s="27">
        <v>1.49</v>
      </c>
      <c r="J447" s="18">
        <f t="shared" ref="J447:J454" si="24">E447*I447</f>
        <v>930.654</v>
      </c>
      <c r="K447" s="35">
        <v>2023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 spans="1:42" s="1" customFormat="1" x14ac:dyDescent="0.4">
      <c r="A448" s="4"/>
      <c r="C448" s="4"/>
      <c r="D448" s="15" t="s">
        <v>483</v>
      </c>
      <c r="E448" s="16">
        <v>2.71</v>
      </c>
      <c r="F448" s="16"/>
      <c r="G448" s="16" t="s">
        <v>119</v>
      </c>
      <c r="H448" s="16">
        <v>2019</v>
      </c>
      <c r="I448" s="27">
        <v>1.49</v>
      </c>
      <c r="J448" s="18">
        <f t="shared" si="24"/>
        <v>4.0378999999999996</v>
      </c>
      <c r="K448" s="35">
        <v>2023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 spans="1:42" s="1" customFormat="1" x14ac:dyDescent="0.4">
      <c r="A449" s="4"/>
      <c r="C449" s="4"/>
      <c r="D449" s="15" t="s">
        <v>484</v>
      </c>
      <c r="E449" s="16">
        <v>0.28999999999999998</v>
      </c>
      <c r="F449" s="16"/>
      <c r="G449" s="16" t="s">
        <v>119</v>
      </c>
      <c r="H449" s="16">
        <v>2019</v>
      </c>
      <c r="I449" s="27">
        <v>1.49</v>
      </c>
      <c r="J449" s="18">
        <f t="shared" si="24"/>
        <v>0.43209999999999998</v>
      </c>
      <c r="K449" s="35">
        <v>2023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 spans="1:42" s="1" customFormat="1" x14ac:dyDescent="0.4">
      <c r="A450" s="4"/>
      <c r="C450" s="4"/>
      <c r="D450" s="15" t="s">
        <v>485</v>
      </c>
      <c r="E450" s="16">
        <v>2.4</v>
      </c>
      <c r="F450" s="16"/>
      <c r="G450" s="16" t="s">
        <v>119</v>
      </c>
      <c r="H450" s="16">
        <v>2019</v>
      </c>
      <c r="I450" s="27">
        <v>1.49</v>
      </c>
      <c r="J450" s="18">
        <f t="shared" si="24"/>
        <v>3.5760000000000001</v>
      </c>
      <c r="K450" s="35">
        <v>2023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  <row r="451" spans="1:42" s="1" customFormat="1" x14ac:dyDescent="0.4">
      <c r="A451" s="4"/>
      <c r="C451" s="4"/>
      <c r="D451" s="15" t="s">
        <v>486</v>
      </c>
      <c r="E451" s="16">
        <v>1.65</v>
      </c>
      <c r="F451" s="16"/>
      <c r="G451" s="16" t="s">
        <v>119</v>
      </c>
      <c r="H451" s="16">
        <v>2019</v>
      </c>
      <c r="I451" s="27">
        <v>1.49</v>
      </c>
      <c r="J451" s="18">
        <f t="shared" si="24"/>
        <v>2.4584999999999999</v>
      </c>
      <c r="K451" s="35">
        <v>2023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</row>
    <row r="452" spans="1:42" s="1" customFormat="1" x14ac:dyDescent="0.4">
      <c r="A452" s="4"/>
      <c r="C452" s="4"/>
      <c r="D452" s="15" t="s">
        <v>487</v>
      </c>
      <c r="E452" s="16">
        <v>13.2</v>
      </c>
      <c r="F452" s="16"/>
      <c r="G452" s="16" t="s">
        <v>119</v>
      </c>
      <c r="H452" s="16">
        <v>2019</v>
      </c>
      <c r="I452" s="27">
        <v>1.49</v>
      </c>
      <c r="J452" s="18">
        <f t="shared" si="24"/>
        <v>19.667999999999999</v>
      </c>
      <c r="K452" s="35">
        <v>2023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</row>
    <row r="453" spans="1:42" s="1" customFormat="1" x14ac:dyDescent="0.4">
      <c r="A453" s="4"/>
      <c r="C453" s="4"/>
      <c r="D453" s="15" t="s">
        <v>488</v>
      </c>
      <c r="E453" s="16">
        <v>19.98</v>
      </c>
      <c r="F453" s="16"/>
      <c r="G453" s="16" t="s">
        <v>119</v>
      </c>
      <c r="H453" s="16">
        <v>2019</v>
      </c>
      <c r="I453" s="27">
        <v>1.49</v>
      </c>
      <c r="J453" s="18">
        <f t="shared" si="24"/>
        <v>29.770199999999999</v>
      </c>
      <c r="K453" s="35">
        <v>2023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</row>
    <row r="454" spans="1:42" s="1" customFormat="1" x14ac:dyDescent="0.4">
      <c r="A454" s="4"/>
      <c r="C454" s="4"/>
      <c r="D454" s="15" t="s">
        <v>489</v>
      </c>
      <c r="E454" s="16">
        <v>0</v>
      </c>
      <c r="F454" s="16"/>
      <c r="G454" s="16" t="s">
        <v>119</v>
      </c>
      <c r="H454" s="16">
        <v>2019</v>
      </c>
      <c r="I454" s="27">
        <v>1.49</v>
      </c>
      <c r="J454" s="18">
        <f t="shared" si="24"/>
        <v>0</v>
      </c>
      <c r="K454" s="35">
        <v>2023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</row>
    <row r="456" spans="1:42" s="1" customFormat="1" x14ac:dyDescent="0.4">
      <c r="A456" s="4">
        <v>29</v>
      </c>
      <c r="B456" s="1" t="s">
        <v>311</v>
      </c>
      <c r="C456" s="4">
        <v>2015</v>
      </c>
      <c r="D456" s="15" t="s">
        <v>490</v>
      </c>
      <c r="E456" s="16"/>
      <c r="F456" s="16"/>
      <c r="G456" s="16"/>
      <c r="H456" s="16"/>
      <c r="I456" s="2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</row>
    <row r="457" spans="1:42" s="1" customFormat="1" x14ac:dyDescent="0.4">
      <c r="A457" s="4"/>
      <c r="C457" s="4"/>
      <c r="D457" s="15" t="s">
        <v>491</v>
      </c>
      <c r="E457" s="16">
        <v>4.5</v>
      </c>
      <c r="F457" s="16"/>
      <c r="G457" s="16" t="s">
        <v>14</v>
      </c>
      <c r="H457" s="16">
        <v>2012</v>
      </c>
      <c r="I457" s="27">
        <v>1.32</v>
      </c>
      <c r="J457" s="18">
        <f>E457*I457</f>
        <v>5.94</v>
      </c>
      <c r="K457" s="35">
        <v>2023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</row>
    <row r="458" spans="1:42" s="1" customFormat="1" x14ac:dyDescent="0.4">
      <c r="A458" s="4"/>
      <c r="C458" s="4"/>
      <c r="D458" s="15" t="s">
        <v>492</v>
      </c>
      <c r="E458" s="16">
        <v>3.5</v>
      </c>
      <c r="F458" s="16"/>
      <c r="G458" s="16" t="s">
        <v>14</v>
      </c>
      <c r="H458" s="16">
        <v>2012</v>
      </c>
      <c r="I458" s="27">
        <v>1.32</v>
      </c>
      <c r="J458" s="18">
        <f t="shared" ref="J458:J466" si="25">E458*I458</f>
        <v>4.62</v>
      </c>
      <c r="K458" s="35">
        <v>2023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</row>
    <row r="459" spans="1:42" s="1" customFormat="1" x14ac:dyDescent="0.4">
      <c r="A459" s="4"/>
      <c r="C459" s="4"/>
      <c r="D459" s="15" t="s">
        <v>493</v>
      </c>
      <c r="E459" s="16">
        <v>5.15</v>
      </c>
      <c r="F459" s="16"/>
      <c r="G459" s="16" t="s">
        <v>14</v>
      </c>
      <c r="H459" s="16">
        <v>2012</v>
      </c>
      <c r="I459" s="27">
        <v>1.32</v>
      </c>
      <c r="J459" s="18">
        <f t="shared" si="25"/>
        <v>6.7980000000000009</v>
      </c>
      <c r="K459" s="35">
        <v>2023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</row>
    <row r="460" spans="1:42" s="1" customFormat="1" x14ac:dyDescent="0.4">
      <c r="A460" s="4"/>
      <c r="C460" s="4"/>
      <c r="D460" s="15" t="s">
        <v>494</v>
      </c>
      <c r="E460" s="16">
        <v>24</v>
      </c>
      <c r="F460" s="16"/>
      <c r="G460" s="16" t="s">
        <v>14</v>
      </c>
      <c r="H460" s="16">
        <v>2012</v>
      </c>
      <c r="I460" s="27">
        <v>1.32</v>
      </c>
      <c r="J460" s="18">
        <f t="shared" si="25"/>
        <v>31.68</v>
      </c>
      <c r="K460" s="35">
        <v>2023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</row>
    <row r="461" spans="1:42" s="1" customFormat="1" x14ac:dyDescent="0.4">
      <c r="A461" s="4"/>
      <c r="C461" s="4"/>
      <c r="D461" s="15" t="s">
        <v>495</v>
      </c>
      <c r="E461" s="16">
        <v>72</v>
      </c>
      <c r="F461" s="16"/>
      <c r="G461" s="16" t="s">
        <v>14</v>
      </c>
      <c r="H461" s="16">
        <v>2012</v>
      </c>
      <c r="I461" s="27">
        <v>1.32</v>
      </c>
      <c r="J461" s="18">
        <f t="shared" si="25"/>
        <v>95.04</v>
      </c>
      <c r="K461" s="35">
        <v>2023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</row>
    <row r="462" spans="1:42" s="1" customFormat="1" x14ac:dyDescent="0.4">
      <c r="A462" s="4"/>
      <c r="C462" s="4"/>
      <c r="D462" s="15" t="s">
        <v>496</v>
      </c>
      <c r="E462" s="16">
        <v>0.72</v>
      </c>
      <c r="F462" s="16"/>
      <c r="G462" s="16" t="s">
        <v>14</v>
      </c>
      <c r="H462" s="16">
        <v>2012</v>
      </c>
      <c r="I462" s="27">
        <v>1.32</v>
      </c>
      <c r="J462" s="18">
        <f t="shared" si="25"/>
        <v>0.95040000000000002</v>
      </c>
      <c r="K462" s="35">
        <v>2023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</row>
    <row r="463" spans="1:42" s="1" customFormat="1" x14ac:dyDescent="0.4">
      <c r="A463" s="4"/>
      <c r="C463" s="4"/>
      <c r="D463" s="15" t="s">
        <v>497</v>
      </c>
      <c r="E463" s="16"/>
      <c r="F463" s="16"/>
      <c r="G463" s="16"/>
      <c r="H463" s="16"/>
      <c r="I463" s="27"/>
      <c r="J463" s="18"/>
      <c r="K463" s="3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</row>
    <row r="464" spans="1:42" s="1" customFormat="1" x14ac:dyDescent="0.4">
      <c r="A464" s="4"/>
      <c r="C464" s="4"/>
      <c r="D464" s="15" t="s">
        <v>498</v>
      </c>
      <c r="E464" s="16">
        <v>13.4</v>
      </c>
      <c r="F464" s="16"/>
      <c r="G464" s="16" t="s">
        <v>14</v>
      </c>
      <c r="H464" s="16">
        <v>2012</v>
      </c>
      <c r="I464" s="27">
        <v>1.32</v>
      </c>
      <c r="J464" s="18">
        <f t="shared" si="25"/>
        <v>17.688000000000002</v>
      </c>
      <c r="K464" s="35">
        <v>2023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 spans="1:42" s="1" customFormat="1" x14ac:dyDescent="0.4">
      <c r="A465" s="4"/>
      <c r="C465" s="4"/>
      <c r="D465" s="15" t="s">
        <v>499</v>
      </c>
      <c r="E465" s="16">
        <v>38.700000000000003</v>
      </c>
      <c r="F465" s="16"/>
      <c r="G465" s="16" t="s">
        <v>14</v>
      </c>
      <c r="H465" s="16">
        <v>2012</v>
      </c>
      <c r="I465" s="27">
        <v>1.32</v>
      </c>
      <c r="J465" s="18">
        <f t="shared" si="25"/>
        <v>51.084000000000003</v>
      </c>
      <c r="K465" s="35">
        <v>2023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 spans="1:42" s="1" customFormat="1" x14ac:dyDescent="0.4">
      <c r="A466" s="4"/>
      <c r="C466" s="4"/>
      <c r="D466" s="15" t="s">
        <v>500</v>
      </c>
      <c r="E466" s="16">
        <v>18100</v>
      </c>
      <c r="F466" s="16"/>
      <c r="G466" s="16" t="s">
        <v>14</v>
      </c>
      <c r="H466" s="16">
        <v>2012</v>
      </c>
      <c r="I466" s="27">
        <v>1.32</v>
      </c>
      <c r="J466" s="18">
        <f t="shared" si="25"/>
        <v>23892</v>
      </c>
      <c r="K466" s="35">
        <v>2023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</row>
    <row r="468" spans="1:42" s="1" customFormat="1" x14ac:dyDescent="0.4">
      <c r="A468" s="4">
        <v>30</v>
      </c>
      <c r="B468" s="1" t="s">
        <v>501</v>
      </c>
      <c r="C468" s="4">
        <v>2021</v>
      </c>
      <c r="D468" s="15" t="s">
        <v>502</v>
      </c>
      <c r="E468" s="16">
        <v>5029</v>
      </c>
      <c r="F468" s="16"/>
      <c r="G468" s="16" t="s">
        <v>503</v>
      </c>
      <c r="H468" s="16">
        <v>2019</v>
      </c>
      <c r="I468" s="27">
        <v>1.42</v>
      </c>
      <c r="J468" s="18">
        <f>E468*I468</f>
        <v>7141.1799999999994</v>
      </c>
      <c r="K468" s="35">
        <v>2023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</row>
    <row r="469" spans="1:42" s="1" customFormat="1" x14ac:dyDescent="0.4">
      <c r="A469" s="4"/>
      <c r="C469" s="4"/>
      <c r="D469" s="15" t="s">
        <v>504</v>
      </c>
      <c r="E469" s="16">
        <v>2333.85</v>
      </c>
      <c r="F469" s="16"/>
      <c r="G469" s="16" t="s">
        <v>503</v>
      </c>
      <c r="H469" s="16">
        <v>2019</v>
      </c>
      <c r="I469" s="27">
        <v>1.42</v>
      </c>
      <c r="J469" s="18">
        <f t="shared" ref="J469:J476" si="26">E469*I469</f>
        <v>3314.0669999999996</v>
      </c>
      <c r="K469" s="35">
        <v>2023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</row>
    <row r="470" spans="1:42" s="1" customFormat="1" x14ac:dyDescent="0.4">
      <c r="A470" s="4"/>
      <c r="C470" s="4"/>
      <c r="D470" s="15" t="s">
        <v>505</v>
      </c>
      <c r="E470" s="16">
        <v>11607</v>
      </c>
      <c r="F470" s="16"/>
      <c r="G470" s="16" t="s">
        <v>503</v>
      </c>
      <c r="H470" s="16">
        <v>2019</v>
      </c>
      <c r="I470" s="27">
        <v>1.42</v>
      </c>
      <c r="J470" s="18">
        <f t="shared" si="26"/>
        <v>16481.939999999999</v>
      </c>
      <c r="K470" s="35">
        <v>2023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</row>
    <row r="471" spans="1:42" s="1" customFormat="1" x14ac:dyDescent="0.4">
      <c r="A471" s="4"/>
      <c r="C471" s="4"/>
      <c r="D471" s="15" t="s">
        <v>506</v>
      </c>
      <c r="E471" s="16">
        <v>382</v>
      </c>
      <c r="F471" s="16" t="s">
        <v>507</v>
      </c>
      <c r="G471" s="16" t="s">
        <v>503</v>
      </c>
      <c r="H471" s="16">
        <v>2019</v>
      </c>
      <c r="I471" s="27">
        <v>1.42</v>
      </c>
      <c r="J471" s="18">
        <f t="shared" si="26"/>
        <v>542.43999999999994</v>
      </c>
      <c r="K471" s="35">
        <v>2023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</row>
    <row r="472" spans="1:42" s="1" customFormat="1" x14ac:dyDescent="0.4">
      <c r="A472" s="4"/>
      <c r="C472" s="4"/>
      <c r="D472" s="15" t="s">
        <v>508</v>
      </c>
      <c r="E472" s="16">
        <v>393</v>
      </c>
      <c r="F472" s="16"/>
      <c r="G472" s="16" t="s">
        <v>503</v>
      </c>
      <c r="H472" s="16">
        <v>2019</v>
      </c>
      <c r="I472" s="27">
        <v>1.42</v>
      </c>
      <c r="J472" s="18">
        <f t="shared" si="26"/>
        <v>558.05999999999995</v>
      </c>
      <c r="K472" s="35">
        <v>2023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</row>
    <row r="473" spans="1:42" s="1" customFormat="1" x14ac:dyDescent="0.4">
      <c r="A473" s="4"/>
      <c r="C473" s="4"/>
      <c r="D473" s="15" t="s">
        <v>509</v>
      </c>
      <c r="E473" s="16">
        <v>518</v>
      </c>
      <c r="F473" s="16"/>
      <c r="G473" s="16" t="s">
        <v>503</v>
      </c>
      <c r="H473" s="16">
        <v>2019</v>
      </c>
      <c r="I473" s="27">
        <v>1.42</v>
      </c>
      <c r="J473" s="18">
        <f t="shared" si="26"/>
        <v>735.56</v>
      </c>
      <c r="K473" s="35">
        <v>2023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</row>
    <row r="474" spans="1:42" s="1" customFormat="1" x14ac:dyDescent="0.4">
      <c r="A474" s="4"/>
      <c r="C474" s="4"/>
      <c r="D474" s="15" t="s">
        <v>510</v>
      </c>
      <c r="E474" s="16">
        <v>379</v>
      </c>
      <c r="F474" s="16"/>
      <c r="G474" s="16" t="s">
        <v>503</v>
      </c>
      <c r="H474" s="16">
        <v>2019</v>
      </c>
      <c r="I474" s="27">
        <v>1.42</v>
      </c>
      <c r="J474" s="18">
        <f t="shared" si="26"/>
        <v>538.17999999999995</v>
      </c>
      <c r="K474" s="35">
        <v>2023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</row>
    <row r="475" spans="1:42" s="1" customFormat="1" x14ac:dyDescent="0.4">
      <c r="A475" s="4"/>
      <c r="C475" s="4"/>
      <c r="D475" s="15" t="s">
        <v>511</v>
      </c>
      <c r="E475" s="16">
        <v>460</v>
      </c>
      <c r="F475" s="16"/>
      <c r="G475" s="16" t="s">
        <v>503</v>
      </c>
      <c r="H475" s="16">
        <v>2019</v>
      </c>
      <c r="I475" s="27">
        <v>1.42</v>
      </c>
      <c r="J475" s="18">
        <f t="shared" si="26"/>
        <v>653.19999999999993</v>
      </c>
      <c r="K475" s="35">
        <v>2023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</row>
    <row r="476" spans="1:42" s="1" customFormat="1" x14ac:dyDescent="0.4">
      <c r="A476" s="4"/>
      <c r="C476" s="4"/>
      <c r="D476" s="15" t="s">
        <v>512</v>
      </c>
      <c r="E476" s="16">
        <v>115</v>
      </c>
      <c r="F476" s="16" t="s">
        <v>513</v>
      </c>
      <c r="G476" s="16" t="s">
        <v>503</v>
      </c>
      <c r="H476" s="16">
        <v>2019</v>
      </c>
      <c r="I476" s="27">
        <v>1.42</v>
      </c>
      <c r="J476" s="18">
        <f t="shared" si="26"/>
        <v>163.29999999999998</v>
      </c>
      <c r="K476" s="35">
        <v>2023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</row>
    <row r="478" spans="1:42" s="1" customFormat="1" x14ac:dyDescent="0.4">
      <c r="A478" s="4">
        <v>31</v>
      </c>
      <c r="B478" s="1" t="s">
        <v>514</v>
      </c>
      <c r="C478" s="4">
        <v>2000</v>
      </c>
      <c r="D478" s="15" t="s">
        <v>515</v>
      </c>
      <c r="E478" s="16"/>
      <c r="F478" s="16"/>
      <c r="G478" s="16"/>
      <c r="H478" s="16"/>
      <c r="I478" s="2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</row>
    <row r="479" spans="1:42" s="1" customFormat="1" x14ac:dyDescent="0.4">
      <c r="A479" s="4"/>
      <c r="C479" s="4"/>
      <c r="D479" s="15" t="s">
        <v>516</v>
      </c>
      <c r="E479" s="16">
        <v>14274</v>
      </c>
      <c r="F479" s="16"/>
      <c r="G479" s="16" t="s">
        <v>65</v>
      </c>
      <c r="H479" s="16">
        <v>1996</v>
      </c>
      <c r="I479" s="25">
        <v>1.5</v>
      </c>
      <c r="J479" s="18">
        <f>E479*I479</f>
        <v>21411</v>
      </c>
      <c r="K479" s="35">
        <v>2023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</row>
    <row r="480" spans="1:42" s="1" customFormat="1" x14ac:dyDescent="0.4">
      <c r="A480" s="4"/>
      <c r="C480" s="4"/>
      <c r="D480" s="15" t="s">
        <v>517</v>
      </c>
      <c r="E480" s="16">
        <v>391</v>
      </c>
      <c r="F480" s="16"/>
      <c r="G480" s="16" t="s">
        <v>65</v>
      </c>
      <c r="H480" s="16">
        <v>1996</v>
      </c>
      <c r="I480" s="25">
        <v>1.5</v>
      </c>
      <c r="J480" s="18">
        <f t="shared" ref="J480:J491" si="27">E480*I480</f>
        <v>586.5</v>
      </c>
      <c r="K480" s="35">
        <v>2023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</row>
    <row r="481" spans="1:42" s="1" customFormat="1" x14ac:dyDescent="0.4">
      <c r="A481" s="4"/>
      <c r="C481" s="4"/>
      <c r="D481" s="15" t="s">
        <v>518</v>
      </c>
      <c r="E481" s="16"/>
      <c r="F481" s="16"/>
      <c r="G481" s="16" t="s">
        <v>65</v>
      </c>
      <c r="H481" s="16">
        <v>1996</v>
      </c>
      <c r="I481" s="25"/>
      <c r="J481" s="18"/>
      <c r="K481" s="3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</row>
    <row r="482" spans="1:42" s="1" customFormat="1" x14ac:dyDescent="0.4">
      <c r="A482" s="4"/>
      <c r="C482" s="4"/>
      <c r="D482" s="15" t="s">
        <v>519</v>
      </c>
      <c r="E482" s="16">
        <v>13141</v>
      </c>
      <c r="F482" s="16"/>
      <c r="G482" s="16" t="s">
        <v>65</v>
      </c>
      <c r="H482" s="16">
        <v>1996</v>
      </c>
      <c r="I482" s="25">
        <v>1.5</v>
      </c>
      <c r="J482" s="18">
        <f t="shared" si="27"/>
        <v>19711.5</v>
      </c>
      <c r="K482" s="35">
        <v>2023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</row>
    <row r="483" spans="1:42" s="1" customFormat="1" x14ac:dyDescent="0.4">
      <c r="A483" s="4"/>
      <c r="C483" s="4"/>
      <c r="D483" s="15" t="s">
        <v>520</v>
      </c>
      <c r="E483" s="16">
        <v>742</v>
      </c>
      <c r="F483" s="16"/>
      <c r="G483" s="16" t="s">
        <v>65</v>
      </c>
      <c r="H483" s="16">
        <v>1996</v>
      </c>
      <c r="I483" s="25">
        <v>1.5</v>
      </c>
      <c r="J483" s="18">
        <f t="shared" si="27"/>
        <v>1113</v>
      </c>
      <c r="K483" s="35">
        <v>2023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</row>
    <row r="484" spans="1:42" s="1" customFormat="1" x14ac:dyDescent="0.4">
      <c r="A484" s="4"/>
      <c r="C484" s="4"/>
      <c r="D484" s="15" t="s">
        <v>521</v>
      </c>
      <c r="E484" s="16">
        <v>1006</v>
      </c>
      <c r="F484" s="16"/>
      <c r="G484" s="16" t="s">
        <v>65</v>
      </c>
      <c r="H484" s="16">
        <v>1996</v>
      </c>
      <c r="I484" s="25">
        <v>1.5</v>
      </c>
      <c r="J484" s="18">
        <f t="shared" si="27"/>
        <v>1509</v>
      </c>
      <c r="K484" s="35">
        <v>2023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</row>
    <row r="485" spans="1:42" s="1" customFormat="1" x14ac:dyDescent="0.4">
      <c r="A485" s="4"/>
      <c r="C485" s="4"/>
      <c r="D485" s="15" t="s">
        <v>522</v>
      </c>
      <c r="E485" s="16"/>
      <c r="F485" s="16"/>
      <c r="G485" s="16" t="s">
        <v>65</v>
      </c>
      <c r="H485" s="16">
        <v>1996</v>
      </c>
      <c r="I485" s="25"/>
      <c r="J485" s="18"/>
      <c r="K485" s="3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</row>
    <row r="486" spans="1:42" s="1" customFormat="1" x14ac:dyDescent="0.4">
      <c r="A486" s="4"/>
      <c r="C486" s="4"/>
      <c r="D486" s="15" t="s">
        <v>523</v>
      </c>
      <c r="E486" s="16">
        <v>10848</v>
      </c>
      <c r="F486" s="16"/>
      <c r="G486" s="16" t="s">
        <v>65</v>
      </c>
      <c r="H486" s="16">
        <v>1996</v>
      </c>
      <c r="I486" s="25">
        <v>1.5</v>
      </c>
      <c r="J486" s="18">
        <f t="shared" si="27"/>
        <v>16272</v>
      </c>
      <c r="K486" s="35">
        <v>2023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</row>
    <row r="487" spans="1:42" s="1" customFormat="1" x14ac:dyDescent="0.4">
      <c r="A487" s="4"/>
      <c r="C487" s="4"/>
      <c r="D487" s="15" t="s">
        <v>524</v>
      </c>
      <c r="E487" s="16">
        <v>242</v>
      </c>
      <c r="F487" s="16"/>
      <c r="G487" s="16" t="s">
        <v>65</v>
      </c>
      <c r="H487" s="16">
        <v>1996</v>
      </c>
      <c r="I487" s="25">
        <v>1.5</v>
      </c>
      <c r="J487" s="18">
        <f t="shared" si="27"/>
        <v>363</v>
      </c>
      <c r="K487" s="35">
        <v>2023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</row>
    <row r="488" spans="1:42" s="1" customFormat="1" x14ac:dyDescent="0.4">
      <c r="A488" s="4"/>
      <c r="C488" s="4"/>
      <c r="D488" s="15" t="s">
        <v>525</v>
      </c>
      <c r="E488" s="16">
        <v>11090</v>
      </c>
      <c r="F488" s="16"/>
      <c r="G488" s="16" t="s">
        <v>65</v>
      </c>
      <c r="H488" s="16">
        <v>1996</v>
      </c>
      <c r="I488" s="25">
        <v>1.5</v>
      </c>
      <c r="J488" s="18">
        <f t="shared" si="27"/>
        <v>16635</v>
      </c>
      <c r="K488" s="35">
        <v>2023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</row>
    <row r="489" spans="1:42" s="1" customFormat="1" x14ac:dyDescent="0.4">
      <c r="A489" s="4"/>
      <c r="C489" s="4"/>
      <c r="D489" s="15" t="s">
        <v>526</v>
      </c>
      <c r="E489" s="16"/>
      <c r="F489" s="16"/>
      <c r="G489" s="16" t="s">
        <v>65</v>
      </c>
      <c r="H489" s="16">
        <v>1996</v>
      </c>
      <c r="I489" s="25"/>
      <c r="J489" s="18"/>
      <c r="K489" s="3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</row>
    <row r="490" spans="1:42" s="1" customFormat="1" x14ac:dyDescent="0.4">
      <c r="A490" s="4"/>
      <c r="C490" s="4"/>
      <c r="D490" s="15" t="s">
        <v>527</v>
      </c>
      <c r="E490" s="16">
        <v>694</v>
      </c>
      <c r="F490" s="16"/>
      <c r="G490" s="16" t="s">
        <v>65</v>
      </c>
      <c r="H490" s="16">
        <v>1996</v>
      </c>
      <c r="I490" s="25">
        <v>1.5</v>
      </c>
      <c r="J490" s="18">
        <f t="shared" si="27"/>
        <v>1041</v>
      </c>
      <c r="K490" s="35">
        <v>2023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</row>
    <row r="491" spans="1:42" s="1" customFormat="1" x14ac:dyDescent="0.4">
      <c r="A491" s="4"/>
      <c r="C491" s="4"/>
      <c r="D491" s="15" t="s">
        <v>528</v>
      </c>
      <c r="E491" s="16">
        <v>534</v>
      </c>
      <c r="F491" s="16"/>
      <c r="G491" s="16" t="s">
        <v>65</v>
      </c>
      <c r="H491" s="16">
        <v>1996</v>
      </c>
      <c r="I491" s="25">
        <v>1.5</v>
      </c>
      <c r="J491" s="18">
        <f t="shared" si="27"/>
        <v>801</v>
      </c>
      <c r="K491" s="35">
        <v>2023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</row>
    <row r="493" spans="1:42" s="1" customFormat="1" x14ac:dyDescent="0.4">
      <c r="A493" s="4">
        <v>32</v>
      </c>
      <c r="B493" s="1" t="s">
        <v>529</v>
      </c>
      <c r="C493" s="4">
        <v>2000</v>
      </c>
      <c r="D493" s="15" t="s">
        <v>530</v>
      </c>
      <c r="E493" s="16">
        <v>18.75</v>
      </c>
      <c r="F493" s="16" t="s">
        <v>531</v>
      </c>
      <c r="G493" s="16" t="s">
        <v>286</v>
      </c>
      <c r="H493" s="16">
        <v>1997</v>
      </c>
      <c r="I493" s="27">
        <v>1.48</v>
      </c>
      <c r="J493" s="18">
        <f>E493*I493</f>
        <v>27.75</v>
      </c>
      <c r="K493" s="35">
        <v>2023</v>
      </c>
      <c r="L493" s="4"/>
      <c r="M493" s="4"/>
      <c r="N493" s="4">
        <v>-28</v>
      </c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</row>
    <row r="494" spans="1:42" s="1" customFormat="1" x14ac:dyDescent="0.4">
      <c r="A494" s="4"/>
      <c r="C494" s="4"/>
      <c r="D494" s="15" t="s">
        <v>532</v>
      </c>
      <c r="E494" s="16">
        <v>7.07</v>
      </c>
      <c r="F494" s="16" t="s">
        <v>533</v>
      </c>
      <c r="G494" s="16" t="s">
        <v>286</v>
      </c>
      <c r="H494" s="16">
        <v>1997</v>
      </c>
      <c r="I494" s="27">
        <v>1.48</v>
      </c>
      <c r="J494" s="18">
        <f t="shared" ref="J494:J503" si="28">E494*I494</f>
        <v>10.4636</v>
      </c>
      <c r="K494" s="35">
        <v>2023</v>
      </c>
      <c r="L494" s="4"/>
      <c r="M494" s="4"/>
      <c r="N494" s="4">
        <v>-35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</row>
    <row r="495" spans="1:42" s="1" customFormat="1" x14ac:dyDescent="0.4">
      <c r="A495" s="4"/>
      <c r="C495" s="4"/>
      <c r="D495" s="15" t="s">
        <v>534</v>
      </c>
      <c r="E495" s="16">
        <v>115.75</v>
      </c>
      <c r="F495" s="16" t="s">
        <v>535</v>
      </c>
      <c r="G495" s="16" t="s">
        <v>286</v>
      </c>
      <c r="H495" s="16">
        <v>1997</v>
      </c>
      <c r="I495" s="27">
        <v>1.48</v>
      </c>
      <c r="J495" s="18">
        <f t="shared" si="28"/>
        <v>171.31</v>
      </c>
      <c r="K495" s="35">
        <v>2023</v>
      </c>
      <c r="L495" s="4"/>
      <c r="M495" s="4"/>
      <c r="N495" s="4" t="s">
        <v>536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</row>
    <row r="496" spans="1:42" s="1" customFormat="1" x14ac:dyDescent="0.4">
      <c r="A496" s="4"/>
      <c r="C496" s="4"/>
      <c r="D496" s="15" t="s">
        <v>537</v>
      </c>
      <c r="E496" s="16">
        <v>153.83000000000001</v>
      </c>
      <c r="F496" s="16" t="s">
        <v>538</v>
      </c>
      <c r="G496" s="16" t="s">
        <v>286</v>
      </c>
      <c r="H496" s="16">
        <v>1997</v>
      </c>
      <c r="I496" s="27">
        <v>1.48</v>
      </c>
      <c r="J496" s="18">
        <f t="shared" si="28"/>
        <v>227.66840000000002</v>
      </c>
      <c r="K496" s="35">
        <v>2023</v>
      </c>
      <c r="L496" s="4"/>
      <c r="M496" s="4"/>
      <c r="N496" s="4" t="s">
        <v>536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</row>
    <row r="497" spans="1:42" s="1" customFormat="1" x14ac:dyDescent="0.4">
      <c r="A497" s="4"/>
      <c r="C497" s="4"/>
      <c r="D497" s="15" t="s">
        <v>539</v>
      </c>
      <c r="E497" s="16">
        <v>7706.03</v>
      </c>
      <c r="F497" s="16" t="s">
        <v>540</v>
      </c>
      <c r="G497" s="16" t="s">
        <v>286</v>
      </c>
      <c r="H497" s="16">
        <v>1997</v>
      </c>
      <c r="I497" s="27">
        <v>1.48</v>
      </c>
      <c r="J497" s="18">
        <f t="shared" si="28"/>
        <v>11404.9244</v>
      </c>
      <c r="K497" s="35">
        <v>2023</v>
      </c>
      <c r="L497" s="4"/>
      <c r="M497" s="4"/>
      <c r="N497" s="4">
        <v>-30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</row>
    <row r="498" spans="1:42" s="1" customFormat="1" x14ac:dyDescent="0.4">
      <c r="A498" s="4"/>
      <c r="C498" s="4"/>
      <c r="D498" s="15" t="s">
        <v>541</v>
      </c>
      <c r="E498" s="16">
        <v>741.3</v>
      </c>
      <c r="F498" s="16" t="s">
        <v>542</v>
      </c>
      <c r="G498" s="16" t="s">
        <v>286</v>
      </c>
      <c r="H498" s="16">
        <v>1997</v>
      </c>
      <c r="I498" s="27">
        <v>1.48</v>
      </c>
      <c r="J498" s="18">
        <f t="shared" si="28"/>
        <v>1097.124</v>
      </c>
      <c r="K498" s="35">
        <v>2023</v>
      </c>
      <c r="L498" s="4"/>
      <c r="M498" s="4"/>
      <c r="N498" s="4">
        <v>-30</v>
      </c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</row>
    <row r="499" spans="1:42" s="1" customFormat="1" x14ac:dyDescent="0.4">
      <c r="A499" s="4"/>
      <c r="C499" s="4"/>
      <c r="D499" s="15" t="s">
        <v>543</v>
      </c>
      <c r="E499" s="16"/>
      <c r="F499" s="16"/>
      <c r="G499" s="16"/>
      <c r="H499" s="16"/>
      <c r="I499" s="27"/>
      <c r="J499" s="18"/>
      <c r="K499" s="3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</row>
    <row r="500" spans="1:42" s="1" customFormat="1" x14ac:dyDescent="0.4">
      <c r="A500" s="4"/>
      <c r="C500" s="4"/>
      <c r="D500" s="15" t="s">
        <v>544</v>
      </c>
      <c r="E500" s="16">
        <v>1970.27</v>
      </c>
      <c r="F500" s="16" t="s">
        <v>545</v>
      </c>
      <c r="G500" s="16" t="s">
        <v>286</v>
      </c>
      <c r="H500" s="16">
        <v>1997</v>
      </c>
      <c r="I500" s="27">
        <v>1.48</v>
      </c>
      <c r="J500" s="18">
        <f t="shared" si="28"/>
        <v>2915.9996000000001</v>
      </c>
      <c r="K500" s="35">
        <v>2023</v>
      </c>
      <c r="L500" s="4"/>
      <c r="M500" s="4"/>
      <c r="N500" s="4" t="s">
        <v>546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</row>
    <row r="501" spans="1:42" s="1" customFormat="1" x14ac:dyDescent="0.4">
      <c r="A501" s="4"/>
      <c r="C501" s="4"/>
      <c r="D501" s="15" t="s">
        <v>547</v>
      </c>
      <c r="E501" s="16">
        <v>1240.75</v>
      </c>
      <c r="F501" s="16" t="s">
        <v>548</v>
      </c>
      <c r="G501" s="16" t="s">
        <v>286</v>
      </c>
      <c r="H501" s="16">
        <v>1997</v>
      </c>
      <c r="I501" s="27">
        <v>1.48</v>
      </c>
      <c r="J501" s="18">
        <f t="shared" si="28"/>
        <v>1836.31</v>
      </c>
      <c r="K501" s="35">
        <v>2023</v>
      </c>
      <c r="L501" s="4"/>
      <c r="M501" s="4"/>
      <c r="N501" s="4" t="s">
        <v>546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</row>
    <row r="502" spans="1:42" s="1" customFormat="1" x14ac:dyDescent="0.4">
      <c r="A502" s="4"/>
      <c r="C502" s="4"/>
      <c r="D502" s="15" t="s">
        <v>549</v>
      </c>
      <c r="E502" s="16">
        <v>230.26</v>
      </c>
      <c r="F502" s="16" t="s">
        <v>550</v>
      </c>
      <c r="G502" s="16" t="s">
        <v>286</v>
      </c>
      <c r="H502" s="16">
        <v>1997</v>
      </c>
      <c r="I502" s="27">
        <v>1.48</v>
      </c>
      <c r="J502" s="18">
        <f t="shared" si="28"/>
        <v>340.78479999999996</v>
      </c>
      <c r="K502" s="35">
        <v>2023</v>
      </c>
      <c r="L502" s="4"/>
      <c r="M502" s="4"/>
      <c r="N502" s="4" t="s">
        <v>551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</row>
    <row r="503" spans="1:42" s="1" customFormat="1" x14ac:dyDescent="0.4">
      <c r="A503" s="4"/>
      <c r="C503" s="4"/>
      <c r="D503" s="15" t="s">
        <v>552</v>
      </c>
      <c r="E503" s="16">
        <v>430.33</v>
      </c>
      <c r="F503" s="16" t="s">
        <v>553</v>
      </c>
      <c r="G503" s="16" t="s">
        <v>286</v>
      </c>
      <c r="H503" s="16">
        <v>1997</v>
      </c>
      <c r="I503" s="27">
        <v>1.48</v>
      </c>
      <c r="J503" s="18">
        <f t="shared" si="28"/>
        <v>636.88839999999993</v>
      </c>
      <c r="K503" s="35">
        <v>2023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</row>
    <row r="504" spans="1:42" s="1" customFormat="1" x14ac:dyDescent="0.4">
      <c r="A504" s="4"/>
      <c r="C504" s="4"/>
      <c r="D504" s="4"/>
      <c r="I504" s="2"/>
      <c r="J504" s="46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</row>
    <row r="505" spans="1:42" s="1" customFormat="1" x14ac:dyDescent="0.4">
      <c r="A505" s="4">
        <v>33</v>
      </c>
      <c r="B505" s="1" t="s">
        <v>554</v>
      </c>
      <c r="C505" s="4">
        <v>2021</v>
      </c>
      <c r="D505" s="15" t="s">
        <v>555</v>
      </c>
      <c r="E505" s="16">
        <v>47.03</v>
      </c>
      <c r="F505" s="16" t="s">
        <v>556</v>
      </c>
      <c r="G505" s="16" t="s">
        <v>119</v>
      </c>
      <c r="H505" s="16">
        <v>2020</v>
      </c>
      <c r="I505" s="27">
        <v>1.46</v>
      </c>
      <c r="J505" s="18">
        <f>E505*I505</f>
        <v>68.663799999999995</v>
      </c>
      <c r="K505" s="35">
        <v>2023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</row>
    <row r="506" spans="1:42" s="1" customFormat="1" x14ac:dyDescent="0.4">
      <c r="A506" s="4"/>
      <c r="C506" s="4"/>
      <c r="D506" s="15" t="s">
        <v>557</v>
      </c>
      <c r="E506" s="16">
        <v>27.34</v>
      </c>
      <c r="F506" s="16" t="s">
        <v>558</v>
      </c>
      <c r="G506" s="16" t="s">
        <v>119</v>
      </c>
      <c r="H506" s="16">
        <v>2020</v>
      </c>
      <c r="I506" s="27">
        <v>1.46</v>
      </c>
      <c r="J506" s="18">
        <f t="shared" ref="J506:J512" si="29">E506*I506</f>
        <v>39.916399999999996</v>
      </c>
      <c r="K506" s="35">
        <v>2023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</row>
    <row r="507" spans="1:42" s="1" customFormat="1" x14ac:dyDescent="0.4">
      <c r="A507" s="4"/>
      <c r="C507" s="4"/>
      <c r="D507" s="15" t="s">
        <v>559</v>
      </c>
      <c r="E507" s="16">
        <v>34.72</v>
      </c>
      <c r="F507" s="16" t="s">
        <v>560</v>
      </c>
      <c r="G507" s="16" t="s">
        <v>119</v>
      </c>
      <c r="H507" s="16">
        <v>2020</v>
      </c>
      <c r="I507" s="27">
        <v>1.46</v>
      </c>
      <c r="J507" s="18">
        <f t="shared" si="29"/>
        <v>50.691199999999995</v>
      </c>
      <c r="K507" s="35">
        <v>2023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</row>
    <row r="508" spans="1:42" s="1" customFormat="1" x14ac:dyDescent="0.4">
      <c r="A508" s="4"/>
      <c r="C508" s="4"/>
      <c r="D508" s="15" t="s">
        <v>561</v>
      </c>
      <c r="E508" s="16">
        <v>16.18</v>
      </c>
      <c r="F508" s="16" t="s">
        <v>562</v>
      </c>
      <c r="G508" s="16" t="s">
        <v>119</v>
      </c>
      <c r="H508" s="16">
        <v>2020</v>
      </c>
      <c r="I508" s="27">
        <v>1.46</v>
      </c>
      <c r="J508" s="18">
        <f t="shared" si="29"/>
        <v>23.622799999999998</v>
      </c>
      <c r="K508" s="35">
        <v>2023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</row>
    <row r="509" spans="1:42" s="1" customFormat="1" x14ac:dyDescent="0.4">
      <c r="A509" s="4"/>
      <c r="C509" s="4"/>
      <c r="D509" s="15" t="s">
        <v>563</v>
      </c>
      <c r="E509" s="16">
        <v>330.39</v>
      </c>
      <c r="F509" s="16" t="s">
        <v>564</v>
      </c>
      <c r="G509" s="16" t="s">
        <v>119</v>
      </c>
      <c r="H509" s="16">
        <v>2020</v>
      </c>
      <c r="I509" s="27">
        <v>1.46</v>
      </c>
      <c r="J509" s="18">
        <f t="shared" si="29"/>
        <v>482.36939999999998</v>
      </c>
      <c r="K509" s="35">
        <v>2023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</row>
    <row r="510" spans="1:42" s="1" customFormat="1" x14ac:dyDescent="0.4">
      <c r="A510" s="4"/>
      <c r="C510" s="4"/>
      <c r="D510" s="15" t="s">
        <v>565</v>
      </c>
      <c r="E510" s="16">
        <v>0.375</v>
      </c>
      <c r="F510" s="16" t="s">
        <v>566</v>
      </c>
      <c r="G510" s="16" t="s">
        <v>119</v>
      </c>
      <c r="H510" s="16">
        <v>2020</v>
      </c>
      <c r="I510" s="27">
        <v>1.46</v>
      </c>
      <c r="J510" s="18">
        <f t="shared" si="29"/>
        <v>0.54749999999999999</v>
      </c>
      <c r="K510" s="35">
        <v>2023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</row>
    <row r="511" spans="1:42" s="1" customFormat="1" x14ac:dyDescent="0.4">
      <c r="A511" s="4"/>
      <c r="C511" s="4"/>
      <c r="D511" s="15" t="s">
        <v>567</v>
      </c>
      <c r="E511" s="16">
        <v>2553.1</v>
      </c>
      <c r="F511" s="16" t="s">
        <v>568</v>
      </c>
      <c r="G511" s="16" t="s">
        <v>119</v>
      </c>
      <c r="H511" s="16">
        <v>2020</v>
      </c>
      <c r="I511" s="27">
        <v>1.46</v>
      </c>
      <c r="J511" s="18">
        <f t="shared" si="29"/>
        <v>3727.5259999999998</v>
      </c>
      <c r="K511" s="35">
        <v>2023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</row>
    <row r="512" spans="1:42" s="1" customFormat="1" x14ac:dyDescent="0.4">
      <c r="A512" s="4"/>
      <c r="C512" s="4"/>
      <c r="D512" s="15" t="s">
        <v>569</v>
      </c>
      <c r="E512" s="16">
        <v>8947.65</v>
      </c>
      <c r="F512" s="16" t="s">
        <v>570</v>
      </c>
      <c r="G512" s="16" t="s">
        <v>119</v>
      </c>
      <c r="H512" s="16">
        <v>2020</v>
      </c>
      <c r="I512" s="27">
        <v>1.46</v>
      </c>
      <c r="J512" s="18">
        <f t="shared" si="29"/>
        <v>13063.569</v>
      </c>
      <c r="K512" s="35">
        <v>2023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</row>
    <row r="513" spans="1:42" x14ac:dyDescent="0.4">
      <c r="J513" s="46"/>
    </row>
    <row r="514" spans="1:42" s="1" customFormat="1" x14ac:dyDescent="0.4">
      <c r="A514" s="4">
        <v>34</v>
      </c>
      <c r="B514" s="1" t="s">
        <v>571</v>
      </c>
      <c r="C514" s="4">
        <v>2014</v>
      </c>
      <c r="D514" s="15" t="s">
        <v>572</v>
      </c>
      <c r="E514" s="16">
        <v>60.6</v>
      </c>
      <c r="F514" s="16" t="s">
        <v>573</v>
      </c>
      <c r="G514" s="16" t="s">
        <v>14</v>
      </c>
      <c r="H514" s="16">
        <v>2012</v>
      </c>
      <c r="I514" s="27">
        <v>1.32</v>
      </c>
      <c r="J514" s="18">
        <f>E514*I514</f>
        <v>79.992000000000004</v>
      </c>
      <c r="K514" s="35">
        <v>2023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</row>
    <row r="515" spans="1:42" s="1" customFormat="1" x14ac:dyDescent="0.4">
      <c r="A515" s="4"/>
      <c r="C515" s="4"/>
      <c r="D515" s="15" t="s">
        <v>574</v>
      </c>
      <c r="E515" s="16">
        <v>60.6</v>
      </c>
      <c r="F515" s="16" t="s">
        <v>573</v>
      </c>
      <c r="G515" s="16" t="s">
        <v>14</v>
      </c>
      <c r="H515" s="16">
        <v>2012</v>
      </c>
      <c r="I515" s="27">
        <v>1.32</v>
      </c>
      <c r="J515" s="18">
        <f t="shared" ref="J515:J522" si="30">E515*I515</f>
        <v>79.992000000000004</v>
      </c>
      <c r="K515" s="35">
        <v>2023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</row>
    <row r="516" spans="1:42" s="1" customFormat="1" x14ac:dyDescent="0.4">
      <c r="A516" s="4"/>
      <c r="C516" s="4"/>
      <c r="D516" s="15" t="s">
        <v>575</v>
      </c>
      <c r="E516" s="16">
        <v>15.4</v>
      </c>
      <c r="F516" s="16" t="s">
        <v>576</v>
      </c>
      <c r="G516" s="16" t="s">
        <v>14</v>
      </c>
      <c r="H516" s="16">
        <v>2012</v>
      </c>
      <c r="I516" s="27">
        <v>1.32</v>
      </c>
      <c r="J516" s="18">
        <f t="shared" si="30"/>
        <v>20.328000000000003</v>
      </c>
      <c r="K516" s="35">
        <v>2023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</row>
    <row r="517" spans="1:42" s="1" customFormat="1" x14ac:dyDescent="0.4">
      <c r="A517" s="4"/>
      <c r="C517" s="4"/>
      <c r="D517" s="15" t="s">
        <v>303</v>
      </c>
      <c r="E517" s="16">
        <v>36.299999999999997</v>
      </c>
      <c r="F517" s="16" t="s">
        <v>577</v>
      </c>
      <c r="G517" s="16" t="s">
        <v>14</v>
      </c>
      <c r="H517" s="16">
        <v>2012</v>
      </c>
      <c r="I517" s="27">
        <v>1.32</v>
      </c>
      <c r="J517" s="18">
        <f t="shared" si="30"/>
        <v>47.915999999999997</v>
      </c>
      <c r="K517" s="35">
        <v>2023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</row>
    <row r="518" spans="1:42" s="1" customFormat="1" x14ac:dyDescent="0.4">
      <c r="A518" s="4"/>
      <c r="C518" s="4"/>
      <c r="D518" s="15" t="s">
        <v>578</v>
      </c>
      <c r="E518" s="16">
        <v>69.900000000000006</v>
      </c>
      <c r="F518" s="16" t="s">
        <v>579</v>
      </c>
      <c r="G518" s="16" t="s">
        <v>14</v>
      </c>
      <c r="H518" s="16">
        <v>2012</v>
      </c>
      <c r="I518" s="27">
        <v>1.32</v>
      </c>
      <c r="J518" s="18">
        <f t="shared" si="30"/>
        <v>92.268000000000015</v>
      </c>
      <c r="K518" s="35">
        <v>2023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</row>
    <row r="519" spans="1:42" s="1" customFormat="1" x14ac:dyDescent="0.4">
      <c r="A519" s="4"/>
      <c r="C519" s="4"/>
      <c r="D519" s="15" t="s">
        <v>580</v>
      </c>
      <c r="E519" s="16">
        <v>515.70000000000005</v>
      </c>
      <c r="F519" s="16" t="s">
        <v>581</v>
      </c>
      <c r="G519" s="16" t="s">
        <v>14</v>
      </c>
      <c r="H519" s="16">
        <v>2012</v>
      </c>
      <c r="I519" s="27">
        <v>1.32</v>
      </c>
      <c r="J519" s="18">
        <f t="shared" si="30"/>
        <v>680.72400000000005</v>
      </c>
      <c r="K519" s="35">
        <v>2023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</row>
    <row r="520" spans="1:42" s="1" customFormat="1" x14ac:dyDescent="0.4">
      <c r="A520" s="4"/>
      <c r="C520" s="4"/>
      <c r="D520" s="15" t="s">
        <v>582</v>
      </c>
      <c r="E520" s="16">
        <v>11903</v>
      </c>
      <c r="F520" s="16" t="s">
        <v>583</v>
      </c>
      <c r="G520" s="16" t="s">
        <v>14</v>
      </c>
      <c r="H520" s="16">
        <v>2012</v>
      </c>
      <c r="I520" s="27">
        <v>1.32</v>
      </c>
      <c r="J520" s="18">
        <f t="shared" si="30"/>
        <v>15711.960000000001</v>
      </c>
      <c r="K520" s="35">
        <v>2023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</row>
    <row r="521" spans="1:42" s="1" customFormat="1" x14ac:dyDescent="0.4">
      <c r="A521" s="4"/>
      <c r="C521" s="4"/>
      <c r="D521" s="15" t="s">
        <v>584</v>
      </c>
      <c r="E521" s="16">
        <v>14879</v>
      </c>
      <c r="F521" s="16" t="s">
        <v>585</v>
      </c>
      <c r="G521" s="16" t="s">
        <v>14</v>
      </c>
      <c r="H521" s="16">
        <v>2012</v>
      </c>
      <c r="I521" s="27">
        <v>1.32</v>
      </c>
      <c r="J521" s="18">
        <f t="shared" si="30"/>
        <v>19640.280000000002</v>
      </c>
      <c r="K521" s="35">
        <v>2023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</row>
    <row r="522" spans="1:42" s="1" customFormat="1" x14ac:dyDescent="0.4">
      <c r="A522" s="4"/>
      <c r="C522" s="4"/>
      <c r="D522" s="15" t="s">
        <v>586</v>
      </c>
      <c r="E522" s="16">
        <v>192921</v>
      </c>
      <c r="F522" s="16" t="s">
        <v>587</v>
      </c>
      <c r="G522" s="16" t="s">
        <v>14</v>
      </c>
      <c r="H522" s="16">
        <v>2012</v>
      </c>
      <c r="I522" s="27">
        <v>1.32</v>
      </c>
      <c r="J522" s="18">
        <f t="shared" si="30"/>
        <v>254655.72</v>
      </c>
      <c r="K522" s="35">
        <v>2023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</row>
    <row r="524" spans="1:42" s="1" customFormat="1" x14ac:dyDescent="0.4">
      <c r="A524" s="4">
        <v>35</v>
      </c>
      <c r="B524" s="1" t="s">
        <v>588</v>
      </c>
      <c r="C524" s="4">
        <v>2009</v>
      </c>
      <c r="D524" s="15" t="s">
        <v>589</v>
      </c>
      <c r="E524" s="16">
        <v>1</v>
      </c>
      <c r="F524" s="16"/>
      <c r="G524" s="16" t="s">
        <v>14</v>
      </c>
      <c r="H524" s="16">
        <v>2007</v>
      </c>
      <c r="I524" s="27">
        <v>1.42</v>
      </c>
      <c r="J524" s="18">
        <f>E524*I524</f>
        <v>1.42</v>
      </c>
      <c r="K524" s="35">
        <v>2023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</row>
    <row r="525" spans="1:42" s="1" customFormat="1" x14ac:dyDescent="0.4">
      <c r="A525" s="4"/>
      <c r="C525" s="4"/>
      <c r="D525" s="15" t="s">
        <v>590</v>
      </c>
      <c r="E525" s="16">
        <v>37</v>
      </c>
      <c r="F525" s="16"/>
      <c r="G525" s="16" t="s">
        <v>14</v>
      </c>
      <c r="H525" s="16">
        <v>2007</v>
      </c>
      <c r="I525" s="27">
        <v>1.42</v>
      </c>
      <c r="J525" s="18">
        <f t="shared" ref="J525:J529" si="31">E525*I525</f>
        <v>52.54</v>
      </c>
      <c r="K525" s="35">
        <v>2023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</row>
    <row r="526" spans="1:42" s="1" customFormat="1" x14ac:dyDescent="0.4">
      <c r="A526" s="4"/>
      <c r="C526" s="4"/>
      <c r="D526" s="15" t="s">
        <v>591</v>
      </c>
      <c r="E526" s="16">
        <v>28</v>
      </c>
      <c r="F526" s="16"/>
      <c r="G526" s="16" t="s">
        <v>14</v>
      </c>
      <c r="H526" s="16">
        <v>2007</v>
      </c>
      <c r="I526" s="27">
        <v>1.42</v>
      </c>
      <c r="J526" s="18">
        <f t="shared" si="31"/>
        <v>39.76</v>
      </c>
      <c r="K526" s="35">
        <v>2023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</row>
    <row r="527" spans="1:42" s="1" customFormat="1" ht="27.75" x14ac:dyDescent="0.4">
      <c r="A527" s="4"/>
      <c r="C527" s="4"/>
      <c r="D527" s="45" t="s">
        <v>592</v>
      </c>
      <c r="E527" s="16">
        <v>23</v>
      </c>
      <c r="F527" s="16"/>
      <c r="G527" s="16" t="s">
        <v>14</v>
      </c>
      <c r="H527" s="16">
        <v>2007</v>
      </c>
      <c r="I527" s="27">
        <v>1.42</v>
      </c>
      <c r="J527" s="18">
        <f t="shared" si="31"/>
        <v>32.659999999999997</v>
      </c>
      <c r="K527" s="35">
        <v>2023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</row>
    <row r="528" spans="1:42" s="1" customFormat="1" x14ac:dyDescent="0.4">
      <c r="A528" s="4"/>
      <c r="C528" s="4"/>
      <c r="D528" s="15" t="s">
        <v>593</v>
      </c>
      <c r="E528" s="16">
        <v>5</v>
      </c>
      <c r="F528" s="16"/>
      <c r="G528" s="16" t="s">
        <v>14</v>
      </c>
      <c r="H528" s="16">
        <v>2007</v>
      </c>
      <c r="I528" s="27">
        <v>1.42</v>
      </c>
      <c r="J528" s="18">
        <f t="shared" si="31"/>
        <v>7.1</v>
      </c>
      <c r="K528" s="35">
        <v>2023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</row>
    <row r="529" spans="1:42" s="1" customFormat="1" x14ac:dyDescent="0.4">
      <c r="A529" s="4"/>
      <c r="C529" s="4"/>
      <c r="D529" s="45" t="s">
        <v>594</v>
      </c>
      <c r="E529" s="33">
        <v>10871</v>
      </c>
      <c r="F529" s="16"/>
      <c r="G529" s="16" t="s">
        <v>14</v>
      </c>
      <c r="H529" s="16">
        <v>2007</v>
      </c>
      <c r="I529" s="27">
        <v>1.42</v>
      </c>
      <c r="J529" s="18">
        <f t="shared" si="31"/>
        <v>15436.82</v>
      </c>
      <c r="K529" s="35">
        <v>2023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</row>
    <row r="530" spans="1:42" s="1" customFormat="1" x14ac:dyDescent="0.4">
      <c r="A530" s="4"/>
      <c r="C530" s="4"/>
      <c r="D530" s="47"/>
      <c r="I530" s="2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</row>
    <row r="531" spans="1:42" s="1" customFormat="1" x14ac:dyDescent="0.4">
      <c r="A531" s="4">
        <v>36</v>
      </c>
      <c r="B531" s="1" t="s">
        <v>595</v>
      </c>
      <c r="C531" s="4">
        <v>2017</v>
      </c>
      <c r="D531" s="15" t="s">
        <v>15</v>
      </c>
      <c r="E531" s="16">
        <v>7.87</v>
      </c>
      <c r="F531" s="48" t="s">
        <v>596</v>
      </c>
      <c r="G531" s="16" t="s">
        <v>14</v>
      </c>
      <c r="H531" s="16">
        <v>2015</v>
      </c>
      <c r="I531" s="27">
        <v>1.26</v>
      </c>
      <c r="J531" s="18">
        <f>E531*I531</f>
        <v>9.9161999999999999</v>
      </c>
      <c r="K531" s="35">
        <v>2023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</row>
    <row r="532" spans="1:42" s="1" customFormat="1" x14ac:dyDescent="0.4">
      <c r="A532" s="4"/>
      <c r="B532" s="4"/>
      <c r="C532" s="4"/>
      <c r="D532" s="15" t="s">
        <v>82</v>
      </c>
      <c r="E532" s="16">
        <v>84.35</v>
      </c>
      <c r="F532" s="16" t="s">
        <v>597</v>
      </c>
      <c r="G532" s="16" t="s">
        <v>14</v>
      </c>
      <c r="H532" s="16">
        <v>2015</v>
      </c>
      <c r="I532" s="27">
        <v>1.26</v>
      </c>
      <c r="J532" s="18">
        <f t="shared" ref="J532:J536" si="32">E532*I532</f>
        <v>106.28099999999999</v>
      </c>
      <c r="K532" s="35">
        <v>2023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</row>
    <row r="533" spans="1:42" s="1" customFormat="1" x14ac:dyDescent="0.4">
      <c r="A533" s="4"/>
      <c r="B533" s="4"/>
      <c r="C533" s="4"/>
      <c r="D533" s="15" t="s">
        <v>598</v>
      </c>
      <c r="E533" s="16">
        <v>582</v>
      </c>
      <c r="F533" s="16" t="s">
        <v>599</v>
      </c>
      <c r="G533" s="16" t="s">
        <v>14</v>
      </c>
      <c r="H533" s="16">
        <v>2015</v>
      </c>
      <c r="I533" s="27">
        <v>1.26</v>
      </c>
      <c r="J533" s="18">
        <f t="shared" si="32"/>
        <v>733.32</v>
      </c>
      <c r="K533" s="35">
        <v>2023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</row>
    <row r="534" spans="1:42" s="1" customFormat="1" x14ac:dyDescent="0.4">
      <c r="A534" s="4"/>
      <c r="B534" s="4"/>
      <c r="C534" s="4"/>
      <c r="D534" s="15" t="s">
        <v>600</v>
      </c>
      <c r="E534" s="16">
        <v>323</v>
      </c>
      <c r="F534" s="16" t="s">
        <v>601</v>
      </c>
      <c r="G534" s="16" t="s">
        <v>14</v>
      </c>
      <c r="H534" s="16">
        <v>2015</v>
      </c>
      <c r="I534" s="27">
        <v>1.26</v>
      </c>
      <c r="J534" s="18">
        <f t="shared" si="32"/>
        <v>406.98</v>
      </c>
      <c r="K534" s="35">
        <v>2023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</row>
    <row r="535" spans="1:42" s="1" customFormat="1" x14ac:dyDescent="0.4">
      <c r="A535" s="4"/>
      <c r="B535" s="4"/>
      <c r="C535" s="4"/>
      <c r="D535" s="15" t="s">
        <v>602</v>
      </c>
      <c r="E535" s="16">
        <v>2900</v>
      </c>
      <c r="F535" s="16" t="s">
        <v>603</v>
      </c>
      <c r="G535" s="16" t="s">
        <v>14</v>
      </c>
      <c r="H535" s="16">
        <v>2015</v>
      </c>
      <c r="I535" s="27">
        <v>1.26</v>
      </c>
      <c r="J535" s="18">
        <f t="shared" si="32"/>
        <v>3654</v>
      </c>
      <c r="K535" s="35">
        <v>2023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</row>
    <row r="536" spans="1:42" s="1" customFormat="1" x14ac:dyDescent="0.4">
      <c r="A536" s="4"/>
      <c r="B536" s="4"/>
      <c r="C536" s="4"/>
      <c r="D536" s="15" t="s">
        <v>604</v>
      </c>
      <c r="E536" s="16">
        <v>28692</v>
      </c>
      <c r="F536" s="16" t="s">
        <v>605</v>
      </c>
      <c r="G536" s="16" t="s">
        <v>14</v>
      </c>
      <c r="H536" s="16">
        <v>2015</v>
      </c>
      <c r="I536" s="27">
        <v>1.26</v>
      </c>
      <c r="J536" s="18">
        <f t="shared" si="32"/>
        <v>36151.919999999998</v>
      </c>
      <c r="K536" s="35">
        <v>2023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</row>
    <row r="537" spans="1:42" s="1" customFormat="1" x14ac:dyDescent="0.4">
      <c r="A537" s="4"/>
      <c r="B537" s="4"/>
      <c r="C537" s="4"/>
      <c r="D537" s="4"/>
      <c r="E537" s="4"/>
      <c r="F537" s="4"/>
      <c r="I537" s="2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</row>
    <row r="538" spans="1:42" s="1" customFormat="1" x14ac:dyDescent="0.4">
      <c r="A538" s="4">
        <v>37</v>
      </c>
      <c r="B538" s="1" t="s">
        <v>606</v>
      </c>
      <c r="C538" s="4">
        <v>2013</v>
      </c>
      <c r="D538" s="23" t="s">
        <v>159</v>
      </c>
      <c r="I538" s="2"/>
      <c r="J538" s="46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</row>
    <row r="539" spans="1:42" s="1" customFormat="1" x14ac:dyDescent="0.4">
      <c r="A539" s="4"/>
      <c r="C539" s="4"/>
      <c r="D539" s="23"/>
      <c r="I539" s="2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</row>
    <row r="540" spans="1:42" s="1" customFormat="1" x14ac:dyDescent="0.4">
      <c r="A540" s="4">
        <v>38</v>
      </c>
      <c r="B540" s="1" t="s">
        <v>607</v>
      </c>
      <c r="C540" s="4">
        <v>2013</v>
      </c>
      <c r="D540" s="15" t="s">
        <v>608</v>
      </c>
      <c r="E540" s="16">
        <v>482</v>
      </c>
      <c r="F540" s="16" t="s">
        <v>609</v>
      </c>
      <c r="G540" s="16" t="s">
        <v>339</v>
      </c>
      <c r="H540" s="16">
        <v>2010</v>
      </c>
      <c r="I540" s="27">
        <v>1.98</v>
      </c>
      <c r="J540" s="18">
        <f>E540*I540</f>
        <v>954.36</v>
      </c>
      <c r="K540" s="35">
        <v>2023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</row>
    <row r="541" spans="1:42" s="1" customFormat="1" x14ac:dyDescent="0.4">
      <c r="A541" s="4"/>
      <c r="C541" s="4"/>
      <c r="D541" s="15" t="s">
        <v>610</v>
      </c>
      <c r="E541" s="16">
        <v>4012.97</v>
      </c>
      <c r="F541" s="16" t="s">
        <v>611</v>
      </c>
      <c r="G541" s="16" t="s">
        <v>339</v>
      </c>
      <c r="H541" s="16">
        <v>2010</v>
      </c>
      <c r="I541" s="27">
        <v>1.98</v>
      </c>
      <c r="J541" s="18">
        <f t="shared" ref="J541:J572" si="33">E541*I541</f>
        <v>7945.6805999999997</v>
      </c>
      <c r="K541" s="35">
        <v>2023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</row>
    <row r="542" spans="1:42" s="1" customFormat="1" x14ac:dyDescent="0.4">
      <c r="A542" s="4"/>
      <c r="C542" s="4"/>
      <c r="D542" s="15" t="s">
        <v>612</v>
      </c>
      <c r="E542" s="16">
        <v>2126.87</v>
      </c>
      <c r="F542" s="16"/>
      <c r="G542" s="16" t="s">
        <v>339</v>
      </c>
      <c r="H542" s="16">
        <v>2010</v>
      </c>
      <c r="I542" s="27">
        <v>1.98</v>
      </c>
      <c r="J542" s="18">
        <f t="shared" si="33"/>
        <v>4211.2025999999996</v>
      </c>
      <c r="K542" s="35">
        <v>2023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</row>
    <row r="543" spans="1:42" s="1" customFormat="1" x14ac:dyDescent="0.4">
      <c r="A543" s="4"/>
      <c r="C543" s="4"/>
      <c r="D543" s="15" t="s">
        <v>613</v>
      </c>
      <c r="E543" s="16">
        <v>10</v>
      </c>
      <c r="F543" s="16"/>
      <c r="G543" s="16" t="s">
        <v>339</v>
      </c>
      <c r="H543" s="16">
        <v>2010</v>
      </c>
      <c r="I543" s="27">
        <v>1.98</v>
      </c>
      <c r="J543" s="18">
        <f t="shared" si="33"/>
        <v>19.8</v>
      </c>
      <c r="K543" s="35">
        <v>2023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</row>
    <row r="544" spans="1:42" s="1" customFormat="1" x14ac:dyDescent="0.4">
      <c r="A544" s="4"/>
      <c r="C544" s="4"/>
      <c r="D544" s="15" t="s">
        <v>614</v>
      </c>
      <c r="E544" s="16">
        <v>28</v>
      </c>
      <c r="F544" s="16"/>
      <c r="G544" s="16" t="s">
        <v>339</v>
      </c>
      <c r="H544" s="16">
        <v>2010</v>
      </c>
      <c r="I544" s="27">
        <v>1.98</v>
      </c>
      <c r="J544" s="18">
        <f t="shared" si="33"/>
        <v>55.44</v>
      </c>
      <c r="K544" s="35">
        <v>2023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</row>
    <row r="545" spans="1:42" s="1" customFormat="1" x14ac:dyDescent="0.4">
      <c r="A545" s="4"/>
      <c r="C545" s="4"/>
      <c r="D545" s="15" t="s">
        <v>615</v>
      </c>
      <c r="E545" s="16">
        <v>1</v>
      </c>
      <c r="F545" s="16"/>
      <c r="G545" s="16" t="s">
        <v>339</v>
      </c>
      <c r="H545" s="16">
        <v>2010</v>
      </c>
      <c r="I545" s="27">
        <v>1.98</v>
      </c>
      <c r="J545" s="18">
        <f t="shared" si="33"/>
        <v>1.98</v>
      </c>
      <c r="K545" s="35">
        <v>2023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</row>
    <row r="546" spans="1:42" s="1" customFormat="1" x14ac:dyDescent="0.4">
      <c r="A546" s="4"/>
      <c r="C546" s="4"/>
      <c r="D546" s="15" t="s">
        <v>616</v>
      </c>
      <c r="E546" s="16">
        <v>4</v>
      </c>
      <c r="F546" s="16"/>
      <c r="G546" s="16" t="s">
        <v>339</v>
      </c>
      <c r="H546" s="16">
        <v>2010</v>
      </c>
      <c r="I546" s="27">
        <v>1.98</v>
      </c>
      <c r="J546" s="18">
        <f t="shared" si="33"/>
        <v>7.92</v>
      </c>
      <c r="K546" s="35">
        <v>2023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</row>
    <row r="547" spans="1:42" s="1" customFormat="1" x14ac:dyDescent="0.4">
      <c r="A547" s="4"/>
      <c r="C547" s="4"/>
      <c r="D547" s="15" t="s">
        <v>617</v>
      </c>
      <c r="E547" s="16">
        <v>2</v>
      </c>
      <c r="F547" s="16"/>
      <c r="G547" s="16" t="s">
        <v>339</v>
      </c>
      <c r="H547" s="16">
        <v>2010</v>
      </c>
      <c r="I547" s="27">
        <v>1.98</v>
      </c>
      <c r="J547" s="18">
        <f t="shared" si="33"/>
        <v>3.96</v>
      </c>
      <c r="K547" s="35">
        <v>2023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</row>
    <row r="548" spans="1:42" s="1" customFormat="1" x14ac:dyDescent="0.4">
      <c r="A548" s="4"/>
      <c r="C548" s="4"/>
      <c r="D548" s="15" t="s">
        <v>618</v>
      </c>
      <c r="E548" s="16">
        <v>4</v>
      </c>
      <c r="F548" s="16"/>
      <c r="G548" s="16" t="s">
        <v>339</v>
      </c>
      <c r="H548" s="16">
        <v>2010</v>
      </c>
      <c r="I548" s="27">
        <v>1.98</v>
      </c>
      <c r="J548" s="18">
        <f t="shared" si="33"/>
        <v>7.92</v>
      </c>
      <c r="K548" s="35">
        <v>2023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</row>
    <row r="549" spans="1:42" s="1" customFormat="1" x14ac:dyDescent="0.4">
      <c r="A549" s="4"/>
      <c r="C549" s="4"/>
      <c r="D549" s="15" t="s">
        <v>619</v>
      </c>
      <c r="E549" s="16">
        <v>100</v>
      </c>
      <c r="F549" s="16"/>
      <c r="G549" s="16" t="s">
        <v>339</v>
      </c>
      <c r="H549" s="16">
        <v>2010</v>
      </c>
      <c r="I549" s="27">
        <v>1.98</v>
      </c>
      <c r="J549" s="18">
        <f t="shared" si="33"/>
        <v>198</v>
      </c>
      <c r="K549" s="35">
        <v>2023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</row>
    <row r="550" spans="1:42" s="1" customFormat="1" x14ac:dyDescent="0.4">
      <c r="A550" s="4"/>
      <c r="C550" s="4"/>
      <c r="D550" s="15" t="s">
        <v>620</v>
      </c>
      <c r="E550" s="16">
        <v>10.76</v>
      </c>
      <c r="F550" s="16"/>
      <c r="G550" s="16" t="s">
        <v>339</v>
      </c>
      <c r="H550" s="16">
        <v>2010</v>
      </c>
      <c r="I550" s="27">
        <v>1.98</v>
      </c>
      <c r="J550" s="18">
        <f t="shared" si="33"/>
        <v>21.3048</v>
      </c>
      <c r="K550" s="35">
        <v>2023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</row>
    <row r="551" spans="1:42" s="1" customFormat="1" x14ac:dyDescent="0.4">
      <c r="A551" s="4"/>
      <c r="C551" s="4"/>
      <c r="D551" s="15" t="s">
        <v>621</v>
      </c>
      <c r="E551" s="16">
        <v>17.87</v>
      </c>
      <c r="F551" s="16"/>
      <c r="G551" s="16" t="s">
        <v>339</v>
      </c>
      <c r="H551" s="16">
        <v>2010</v>
      </c>
      <c r="I551" s="27">
        <v>1.98</v>
      </c>
      <c r="J551" s="18">
        <f t="shared" si="33"/>
        <v>35.382600000000004</v>
      </c>
      <c r="K551" s="35">
        <v>2023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</row>
    <row r="552" spans="1:42" s="1" customFormat="1" x14ac:dyDescent="0.4">
      <c r="A552" s="4"/>
      <c r="C552" s="4"/>
      <c r="D552" s="15" t="s">
        <v>622</v>
      </c>
      <c r="E552" s="16">
        <v>6.88</v>
      </c>
      <c r="F552" s="16"/>
      <c r="G552" s="16" t="s">
        <v>339</v>
      </c>
      <c r="H552" s="16">
        <v>2010</v>
      </c>
      <c r="I552" s="27">
        <v>1.98</v>
      </c>
      <c r="J552" s="18">
        <f t="shared" si="33"/>
        <v>13.622399999999999</v>
      </c>
      <c r="K552" s="35">
        <v>2023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</row>
    <row r="553" spans="1:42" s="1" customFormat="1" x14ac:dyDescent="0.4">
      <c r="A553" s="4"/>
      <c r="C553" s="4"/>
      <c r="D553" s="15" t="s">
        <v>623</v>
      </c>
      <c r="E553" s="16">
        <v>18.48</v>
      </c>
      <c r="F553" s="16"/>
      <c r="G553" s="16" t="s">
        <v>339</v>
      </c>
      <c r="H553" s="16">
        <v>2010</v>
      </c>
      <c r="I553" s="27">
        <v>1.98</v>
      </c>
      <c r="J553" s="18">
        <f t="shared" si="33"/>
        <v>36.590400000000002</v>
      </c>
      <c r="K553" s="35">
        <v>2023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</row>
    <row r="554" spans="1:42" s="1" customFormat="1" x14ac:dyDescent="0.4">
      <c r="A554" s="4"/>
      <c r="C554" s="4"/>
      <c r="D554" s="15" t="s">
        <v>624</v>
      </c>
      <c r="E554" s="16">
        <v>222</v>
      </c>
      <c r="F554" s="16" t="s">
        <v>625</v>
      </c>
      <c r="G554" s="16" t="s">
        <v>339</v>
      </c>
      <c r="H554" s="16">
        <v>2010</v>
      </c>
      <c r="I554" s="27">
        <v>1.98</v>
      </c>
      <c r="J554" s="18">
        <f t="shared" si="33"/>
        <v>439.56</v>
      </c>
      <c r="K554" s="35">
        <v>2023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</row>
    <row r="555" spans="1:42" s="1" customFormat="1" x14ac:dyDescent="0.4">
      <c r="A555" s="4"/>
      <c r="C555" s="4"/>
      <c r="D555" s="15" t="s">
        <v>626</v>
      </c>
      <c r="E555" s="16">
        <v>230</v>
      </c>
      <c r="F555" s="16"/>
      <c r="G555" s="16" t="s">
        <v>339</v>
      </c>
      <c r="H555" s="16">
        <v>2010</v>
      </c>
      <c r="I555" s="27">
        <v>1.98</v>
      </c>
      <c r="J555" s="18">
        <f t="shared" si="33"/>
        <v>455.4</v>
      </c>
      <c r="K555" s="35">
        <v>2023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</row>
    <row r="556" spans="1:42" s="1" customFormat="1" x14ac:dyDescent="0.4">
      <c r="A556" s="4"/>
      <c r="C556" s="4"/>
      <c r="D556" s="15" t="s">
        <v>627</v>
      </c>
      <c r="E556" s="16">
        <v>104</v>
      </c>
      <c r="F556" s="16"/>
      <c r="G556" s="16" t="s">
        <v>339</v>
      </c>
      <c r="H556" s="16">
        <v>2010</v>
      </c>
      <c r="I556" s="27">
        <v>1.98</v>
      </c>
      <c r="J556" s="18">
        <f t="shared" si="33"/>
        <v>205.92</v>
      </c>
      <c r="K556" s="35">
        <v>2023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</row>
    <row r="557" spans="1:42" s="1" customFormat="1" x14ac:dyDescent="0.4">
      <c r="A557" s="4"/>
      <c r="C557" s="4"/>
      <c r="D557" s="15" t="s">
        <v>628</v>
      </c>
      <c r="E557" s="16">
        <v>22</v>
      </c>
      <c r="F557" s="16"/>
      <c r="G557" s="16" t="s">
        <v>339</v>
      </c>
      <c r="H557" s="16">
        <v>2010</v>
      </c>
      <c r="I557" s="27">
        <v>1.98</v>
      </c>
      <c r="J557" s="18">
        <f t="shared" si="33"/>
        <v>43.56</v>
      </c>
      <c r="K557" s="35">
        <v>2023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</row>
    <row r="558" spans="1:42" s="1" customFormat="1" x14ac:dyDescent="0.4">
      <c r="A558" s="4"/>
      <c r="C558" s="4"/>
      <c r="D558" s="15" t="s">
        <v>629</v>
      </c>
      <c r="E558" s="16">
        <v>674</v>
      </c>
      <c r="F558" s="16"/>
      <c r="G558" s="16" t="s">
        <v>339</v>
      </c>
      <c r="H558" s="16">
        <v>2010</v>
      </c>
      <c r="I558" s="27">
        <v>1.98</v>
      </c>
      <c r="J558" s="18">
        <f t="shared" si="33"/>
        <v>1334.52</v>
      </c>
      <c r="K558" s="35">
        <v>2023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</row>
    <row r="559" spans="1:42" s="1" customFormat="1" x14ac:dyDescent="0.4">
      <c r="A559" s="4"/>
      <c r="C559" s="4"/>
      <c r="D559" s="15" t="s">
        <v>630</v>
      </c>
      <c r="E559" s="16">
        <v>32299</v>
      </c>
      <c r="F559" s="16" t="s">
        <v>631</v>
      </c>
      <c r="G559" s="16" t="s">
        <v>339</v>
      </c>
      <c r="H559" s="16">
        <v>2010</v>
      </c>
      <c r="I559" s="27">
        <v>1.98</v>
      </c>
      <c r="J559" s="18">
        <f t="shared" si="33"/>
        <v>63952.02</v>
      </c>
      <c r="K559" s="35">
        <v>2023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</row>
    <row r="560" spans="1:42" s="1" customFormat="1" x14ac:dyDescent="0.4">
      <c r="A560" s="4"/>
      <c r="C560" s="4"/>
      <c r="D560" s="15" t="s">
        <v>436</v>
      </c>
      <c r="E560" s="16">
        <v>34.22</v>
      </c>
      <c r="F560" s="16"/>
      <c r="G560" s="16" t="s">
        <v>339</v>
      </c>
      <c r="H560" s="16">
        <v>2010</v>
      </c>
      <c r="I560" s="27">
        <v>1.98</v>
      </c>
      <c r="J560" s="18">
        <f t="shared" si="33"/>
        <v>67.755600000000001</v>
      </c>
      <c r="K560" s="35">
        <v>2023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</row>
    <row r="561" spans="1:42" s="1" customFormat="1" x14ac:dyDescent="0.4">
      <c r="A561" s="4"/>
      <c r="C561" s="4"/>
      <c r="D561" s="15" t="s">
        <v>632</v>
      </c>
      <c r="E561" s="16">
        <v>52</v>
      </c>
      <c r="F561" s="16"/>
      <c r="G561" s="16" t="s">
        <v>339</v>
      </c>
      <c r="H561" s="16">
        <v>2010</v>
      </c>
      <c r="I561" s="27">
        <v>1.98</v>
      </c>
      <c r="J561" s="18">
        <f t="shared" si="33"/>
        <v>102.96</v>
      </c>
      <c r="K561" s="35">
        <v>2023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</row>
    <row r="562" spans="1:42" s="1" customFormat="1" x14ac:dyDescent="0.4">
      <c r="A562" s="4"/>
      <c r="C562" s="4"/>
      <c r="D562" s="15" t="s">
        <v>633</v>
      </c>
      <c r="E562" s="16">
        <v>82</v>
      </c>
      <c r="F562" s="16"/>
      <c r="G562" s="16" t="s">
        <v>339</v>
      </c>
      <c r="H562" s="16">
        <v>2010</v>
      </c>
      <c r="I562" s="27">
        <v>1.98</v>
      </c>
      <c r="J562" s="18">
        <f t="shared" si="33"/>
        <v>162.35999999999999</v>
      </c>
      <c r="K562" s="35">
        <v>2023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</row>
    <row r="563" spans="1:42" s="1" customFormat="1" x14ac:dyDescent="0.4">
      <c r="A563" s="4"/>
      <c r="C563" s="4"/>
      <c r="D563" s="15" t="s">
        <v>634</v>
      </c>
      <c r="E563" s="16">
        <v>41</v>
      </c>
      <c r="F563" s="16"/>
      <c r="G563" s="16" t="s">
        <v>339</v>
      </c>
      <c r="H563" s="16">
        <v>2010</v>
      </c>
      <c r="I563" s="27">
        <v>1.98</v>
      </c>
      <c r="J563" s="18">
        <f t="shared" si="33"/>
        <v>81.179999999999993</v>
      </c>
      <c r="K563" s="35">
        <v>2023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</row>
    <row r="564" spans="1:42" s="1" customFormat="1" x14ac:dyDescent="0.4">
      <c r="A564" s="4"/>
      <c r="C564" s="4"/>
      <c r="D564" s="15" t="s">
        <v>635</v>
      </c>
      <c r="E564" s="16">
        <v>71</v>
      </c>
      <c r="F564" s="16"/>
      <c r="G564" s="16" t="s">
        <v>339</v>
      </c>
      <c r="H564" s="16">
        <v>2010</v>
      </c>
      <c r="I564" s="27">
        <v>1.98</v>
      </c>
      <c r="J564" s="18">
        <f t="shared" si="33"/>
        <v>140.58000000000001</v>
      </c>
      <c r="K564" s="35">
        <v>2023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</row>
    <row r="565" spans="1:42" s="1" customFormat="1" x14ac:dyDescent="0.4">
      <c r="A565" s="4"/>
      <c r="C565" s="4"/>
      <c r="D565" s="15" t="s">
        <v>626</v>
      </c>
      <c r="E565" s="16">
        <v>230</v>
      </c>
      <c r="F565" s="16"/>
      <c r="G565" s="16" t="s">
        <v>339</v>
      </c>
      <c r="H565" s="16">
        <v>2010</v>
      </c>
      <c r="I565" s="27">
        <v>1.98</v>
      </c>
      <c r="J565" s="18">
        <f t="shared" si="33"/>
        <v>455.4</v>
      </c>
      <c r="K565" s="35">
        <v>2023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</row>
    <row r="566" spans="1:42" s="1" customFormat="1" x14ac:dyDescent="0.4">
      <c r="A566" s="4"/>
      <c r="C566" s="4"/>
      <c r="D566" s="15" t="s">
        <v>17</v>
      </c>
      <c r="E566" s="16">
        <v>28</v>
      </c>
      <c r="F566" s="16"/>
      <c r="G566" s="16" t="s">
        <v>339</v>
      </c>
      <c r="H566" s="16">
        <v>2010</v>
      </c>
      <c r="I566" s="27">
        <v>1.98</v>
      </c>
      <c r="J566" s="18">
        <f t="shared" si="33"/>
        <v>55.44</v>
      </c>
      <c r="K566" s="35">
        <v>2023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</row>
    <row r="567" spans="1:42" s="1" customFormat="1" x14ac:dyDescent="0.4">
      <c r="A567" s="4"/>
      <c r="C567" s="4"/>
      <c r="D567" s="15" t="s">
        <v>636</v>
      </c>
      <c r="E567" s="16">
        <v>259</v>
      </c>
      <c r="F567" s="16"/>
      <c r="G567" s="16" t="s">
        <v>339</v>
      </c>
      <c r="H567" s="16">
        <v>2010</v>
      </c>
      <c r="I567" s="27">
        <v>1.98</v>
      </c>
      <c r="J567" s="18">
        <f t="shared" si="33"/>
        <v>512.82000000000005</v>
      </c>
      <c r="K567" s="35">
        <v>2023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</row>
    <row r="568" spans="1:42" s="1" customFormat="1" x14ac:dyDescent="0.4">
      <c r="A568" s="4"/>
      <c r="C568" s="4"/>
      <c r="D568" s="15" t="s">
        <v>637</v>
      </c>
      <c r="E568" s="16">
        <v>22</v>
      </c>
      <c r="F568" s="16"/>
      <c r="G568" s="16" t="s">
        <v>339</v>
      </c>
      <c r="H568" s="16">
        <v>2010</v>
      </c>
      <c r="I568" s="27">
        <v>1.98</v>
      </c>
      <c r="J568" s="18">
        <f t="shared" si="33"/>
        <v>43.56</v>
      </c>
      <c r="K568" s="35">
        <v>2023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</row>
    <row r="569" spans="1:42" s="1" customFormat="1" x14ac:dyDescent="0.4">
      <c r="A569" s="4"/>
      <c r="C569" s="4"/>
      <c r="D569" s="15" t="s">
        <v>620</v>
      </c>
      <c r="E569" s="16">
        <v>10.76</v>
      </c>
      <c r="F569" s="16"/>
      <c r="G569" s="16" t="s">
        <v>339</v>
      </c>
      <c r="H569" s="16">
        <v>2010</v>
      </c>
      <c r="I569" s="27">
        <v>1.98</v>
      </c>
      <c r="J569" s="18">
        <f t="shared" si="33"/>
        <v>21.3048</v>
      </c>
      <c r="K569" s="35">
        <v>2023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</row>
    <row r="570" spans="1:42" s="1" customFormat="1" x14ac:dyDescent="0.4">
      <c r="A570" s="4"/>
      <c r="C570" s="4"/>
      <c r="D570" s="15" t="s">
        <v>621</v>
      </c>
      <c r="E570" s="16">
        <v>17.87</v>
      </c>
      <c r="F570" s="16"/>
      <c r="G570" s="16" t="s">
        <v>339</v>
      </c>
      <c r="H570" s="16">
        <v>2010</v>
      </c>
      <c r="I570" s="27">
        <v>1.98</v>
      </c>
      <c r="J570" s="18">
        <f t="shared" si="33"/>
        <v>35.382600000000004</v>
      </c>
      <c r="K570" s="35">
        <v>2023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</row>
    <row r="571" spans="1:42" s="1" customFormat="1" x14ac:dyDescent="0.4">
      <c r="A571" s="4"/>
      <c r="C571" s="4"/>
      <c r="D571" s="15" t="s">
        <v>638</v>
      </c>
      <c r="E571" s="16">
        <v>362</v>
      </c>
      <c r="F571" s="16"/>
      <c r="G571" s="16" t="s">
        <v>339</v>
      </c>
      <c r="H571" s="16">
        <v>2010</v>
      </c>
      <c r="I571" s="27">
        <v>1.98</v>
      </c>
      <c r="J571" s="18">
        <f t="shared" si="33"/>
        <v>716.76</v>
      </c>
      <c r="K571" s="35">
        <v>2023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</row>
    <row r="572" spans="1:42" s="1" customFormat="1" x14ac:dyDescent="0.4">
      <c r="A572" s="4"/>
      <c r="C572" s="4"/>
      <c r="D572" s="15" t="s">
        <v>639</v>
      </c>
      <c r="E572" s="16">
        <v>1000</v>
      </c>
      <c r="F572" s="16"/>
      <c r="G572" s="16" t="s">
        <v>339</v>
      </c>
      <c r="H572" s="16">
        <v>2010</v>
      </c>
      <c r="I572" s="27">
        <v>1.98</v>
      </c>
      <c r="J572" s="18">
        <f t="shared" si="33"/>
        <v>1980</v>
      </c>
      <c r="K572" s="35">
        <v>2023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</row>
    <row r="573" spans="1:42" s="1" customFormat="1" x14ac:dyDescent="0.4">
      <c r="A573" s="4"/>
      <c r="C573" s="4"/>
      <c r="D573" s="23"/>
      <c r="I573" s="2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</row>
    <row r="574" spans="1:42" s="1" customFormat="1" x14ac:dyDescent="0.4">
      <c r="A574" s="4">
        <v>39</v>
      </c>
      <c r="B574" s="1" t="s">
        <v>640</v>
      </c>
      <c r="C574" s="4">
        <v>2002</v>
      </c>
      <c r="D574" s="15" t="s">
        <v>641</v>
      </c>
      <c r="E574" s="16">
        <v>13.99</v>
      </c>
      <c r="F574" s="16" t="s">
        <v>642</v>
      </c>
      <c r="G574" s="16" t="s">
        <v>14</v>
      </c>
      <c r="H574" s="16">
        <v>2000</v>
      </c>
      <c r="I574" s="27">
        <v>1.69</v>
      </c>
      <c r="J574" s="18">
        <f>E574*I574</f>
        <v>23.6431</v>
      </c>
      <c r="K574" s="35">
        <v>2023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</row>
    <row r="575" spans="1:42" s="1" customFormat="1" x14ac:dyDescent="0.4">
      <c r="A575" s="4"/>
      <c r="C575" s="4"/>
      <c r="D575" s="15" t="s">
        <v>643</v>
      </c>
      <c r="E575" s="16">
        <v>390.8</v>
      </c>
      <c r="F575" s="16" t="s">
        <v>644</v>
      </c>
      <c r="G575" s="16" t="s">
        <v>14</v>
      </c>
      <c r="H575" s="16">
        <v>2000</v>
      </c>
      <c r="I575" s="27">
        <v>1.69</v>
      </c>
      <c r="J575" s="18">
        <f t="shared" ref="J575:J589" si="34">E575*I575</f>
        <v>660.452</v>
      </c>
      <c r="K575" s="35">
        <v>2023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</row>
    <row r="576" spans="1:42" s="1" customFormat="1" x14ac:dyDescent="0.4">
      <c r="A576" s="4"/>
      <c r="C576" s="4"/>
      <c r="D576" s="15" t="s">
        <v>645</v>
      </c>
      <c r="E576" s="16">
        <v>326.23</v>
      </c>
      <c r="F576" s="16" t="s">
        <v>646</v>
      </c>
      <c r="G576" s="16" t="s">
        <v>14</v>
      </c>
      <c r="H576" s="16">
        <v>2000</v>
      </c>
      <c r="I576" s="27">
        <v>1.69</v>
      </c>
      <c r="J576" s="18">
        <f t="shared" si="34"/>
        <v>551.32870000000003</v>
      </c>
      <c r="K576" s="35">
        <v>2023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</row>
    <row r="577" spans="1:42" s="1" customFormat="1" x14ac:dyDescent="0.4">
      <c r="A577" s="4"/>
      <c r="C577" s="4"/>
      <c r="D577" s="15" t="s">
        <v>647</v>
      </c>
      <c r="E577" s="16">
        <v>60.07</v>
      </c>
      <c r="F577" s="16" t="s">
        <v>648</v>
      </c>
      <c r="G577" s="16" t="s">
        <v>14</v>
      </c>
      <c r="H577" s="16">
        <v>2000</v>
      </c>
      <c r="I577" s="27">
        <v>1.69</v>
      </c>
      <c r="J577" s="18">
        <f t="shared" si="34"/>
        <v>101.5183</v>
      </c>
      <c r="K577" s="35">
        <v>2023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</row>
    <row r="578" spans="1:42" s="1" customFormat="1" x14ac:dyDescent="0.4">
      <c r="A578" s="4"/>
      <c r="C578" s="4"/>
      <c r="D578" s="15" t="s">
        <v>649</v>
      </c>
      <c r="E578" s="16">
        <v>48.7</v>
      </c>
      <c r="F578" s="16" t="s">
        <v>650</v>
      </c>
      <c r="G578" s="16" t="s">
        <v>14</v>
      </c>
      <c r="H578" s="16">
        <v>2000</v>
      </c>
      <c r="I578" s="27">
        <v>1.69</v>
      </c>
      <c r="J578" s="18">
        <f t="shared" si="34"/>
        <v>82.302999999999997</v>
      </c>
      <c r="K578" s="35">
        <v>2023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</row>
    <row r="579" spans="1:42" s="1" customFormat="1" x14ac:dyDescent="0.4">
      <c r="A579" s="4"/>
      <c r="C579" s="4"/>
      <c r="D579" s="15" t="s">
        <v>651</v>
      </c>
      <c r="E579" s="16">
        <v>9.65</v>
      </c>
      <c r="F579" s="16" t="s">
        <v>652</v>
      </c>
      <c r="G579" s="16" t="s">
        <v>14</v>
      </c>
      <c r="H579" s="16">
        <v>2000</v>
      </c>
      <c r="I579" s="27">
        <v>1.69</v>
      </c>
      <c r="J579" s="18">
        <f t="shared" si="34"/>
        <v>16.308499999999999</v>
      </c>
      <c r="K579" s="35">
        <v>2023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</row>
    <row r="580" spans="1:42" s="1" customFormat="1" x14ac:dyDescent="0.4">
      <c r="A580" s="4"/>
      <c r="C580" s="4"/>
      <c r="D580" s="15" t="s">
        <v>653</v>
      </c>
      <c r="E580" s="16">
        <v>9.3800000000000008</v>
      </c>
      <c r="F580" s="16" t="s">
        <v>654</v>
      </c>
      <c r="G580" s="16" t="s">
        <v>14</v>
      </c>
      <c r="H580" s="16">
        <v>2000</v>
      </c>
      <c r="I580" s="27">
        <v>1.69</v>
      </c>
      <c r="J580" s="18">
        <f t="shared" si="34"/>
        <v>15.852200000000002</v>
      </c>
      <c r="K580" s="35">
        <v>2023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</row>
    <row r="581" spans="1:42" s="1" customFormat="1" x14ac:dyDescent="0.4">
      <c r="A581" s="4"/>
      <c r="C581" s="4"/>
      <c r="D581" s="15" t="s">
        <v>655</v>
      </c>
      <c r="E581" s="16">
        <v>8.44</v>
      </c>
      <c r="F581" s="16" t="s">
        <v>656</v>
      </c>
      <c r="G581" s="16" t="s">
        <v>14</v>
      </c>
      <c r="H581" s="16">
        <v>2000</v>
      </c>
      <c r="I581" s="27">
        <v>1.69</v>
      </c>
      <c r="J581" s="18">
        <f t="shared" si="34"/>
        <v>14.263599999999999</v>
      </c>
      <c r="K581" s="35">
        <v>2023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</row>
    <row r="582" spans="1:42" s="1" customFormat="1" x14ac:dyDescent="0.4">
      <c r="A582" s="4"/>
      <c r="C582" s="4"/>
      <c r="D582" s="15" t="s">
        <v>657</v>
      </c>
      <c r="E582" s="16">
        <v>8651</v>
      </c>
      <c r="F582" s="16" t="s">
        <v>658</v>
      </c>
      <c r="G582" s="16" t="s">
        <v>14</v>
      </c>
      <c r="H582" s="16">
        <v>2000</v>
      </c>
      <c r="I582" s="27">
        <v>1.69</v>
      </c>
      <c r="J582" s="18">
        <f t="shared" si="34"/>
        <v>14620.189999999999</v>
      </c>
      <c r="K582" s="35">
        <v>2023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</row>
    <row r="583" spans="1:42" s="1" customFormat="1" x14ac:dyDescent="0.4">
      <c r="A583" s="4"/>
      <c r="C583" s="4"/>
      <c r="D583" s="15" t="s">
        <v>659</v>
      </c>
      <c r="E583" s="16">
        <v>18748</v>
      </c>
      <c r="F583" s="16" t="s">
        <v>660</v>
      </c>
      <c r="G583" s="16" t="s">
        <v>14</v>
      </c>
      <c r="H583" s="16">
        <v>2000</v>
      </c>
      <c r="I583" s="27">
        <v>1.69</v>
      </c>
      <c r="J583" s="18">
        <f t="shared" si="34"/>
        <v>31684.12</v>
      </c>
      <c r="K583" s="35">
        <v>2023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</row>
    <row r="584" spans="1:42" s="1" customFormat="1" x14ac:dyDescent="0.4">
      <c r="A584" s="4"/>
      <c r="C584" s="4"/>
      <c r="D584" s="15" t="s">
        <v>436</v>
      </c>
      <c r="E584" s="16">
        <v>15.43</v>
      </c>
      <c r="F584" s="16" t="s">
        <v>661</v>
      </c>
      <c r="G584" s="16" t="s">
        <v>14</v>
      </c>
      <c r="H584" s="16">
        <v>2000</v>
      </c>
      <c r="I584" s="27">
        <v>1.69</v>
      </c>
      <c r="J584" s="18">
        <f t="shared" si="34"/>
        <v>26.076699999999999</v>
      </c>
      <c r="K584" s="35">
        <v>2023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</row>
    <row r="585" spans="1:42" s="1" customFormat="1" x14ac:dyDescent="0.4">
      <c r="A585" s="4"/>
      <c r="C585" s="4"/>
      <c r="D585" s="15" t="s">
        <v>662</v>
      </c>
      <c r="E585" s="16">
        <v>2.0099999999999998</v>
      </c>
      <c r="F585" s="16" t="s">
        <v>663</v>
      </c>
      <c r="G585" s="16" t="s">
        <v>14</v>
      </c>
      <c r="H585" s="16">
        <v>2000</v>
      </c>
      <c r="I585" s="27">
        <v>1.69</v>
      </c>
      <c r="J585" s="18">
        <f t="shared" si="34"/>
        <v>3.3968999999999996</v>
      </c>
      <c r="K585" s="35">
        <v>2023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</row>
    <row r="586" spans="1:42" s="1" customFormat="1" x14ac:dyDescent="0.4">
      <c r="A586" s="4"/>
      <c r="C586" s="4"/>
      <c r="D586" s="15" t="s">
        <v>664</v>
      </c>
      <c r="E586" s="16">
        <v>13.36</v>
      </c>
      <c r="F586" s="16" t="s">
        <v>665</v>
      </c>
      <c r="G586" s="16" t="s">
        <v>14</v>
      </c>
      <c r="H586" s="16">
        <v>2000</v>
      </c>
      <c r="I586" s="27">
        <v>1.69</v>
      </c>
      <c r="J586" s="18">
        <f t="shared" si="34"/>
        <v>22.578399999999998</v>
      </c>
      <c r="K586" s="35">
        <v>2023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</row>
    <row r="587" spans="1:42" s="1" customFormat="1" x14ac:dyDescent="0.4">
      <c r="A587" s="4"/>
      <c r="C587" s="4"/>
      <c r="D587" s="15" t="s">
        <v>666</v>
      </c>
      <c r="E587" s="16">
        <v>527.89</v>
      </c>
      <c r="F587" s="16" t="s">
        <v>667</v>
      </c>
      <c r="G587" s="16" t="s">
        <v>14</v>
      </c>
      <c r="H587" s="16">
        <v>2000</v>
      </c>
      <c r="I587" s="27">
        <v>1.69</v>
      </c>
      <c r="J587" s="18">
        <f t="shared" si="34"/>
        <v>892.13409999999999</v>
      </c>
      <c r="K587" s="35">
        <v>2023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</row>
    <row r="588" spans="1:42" s="1" customFormat="1" x14ac:dyDescent="0.4">
      <c r="A588" s="4"/>
      <c r="C588" s="4"/>
      <c r="D588" s="15" t="s">
        <v>668</v>
      </c>
      <c r="E588" s="16">
        <v>654.4</v>
      </c>
      <c r="F588" s="16" t="s">
        <v>669</v>
      </c>
      <c r="G588" s="16" t="s">
        <v>14</v>
      </c>
      <c r="H588" s="16">
        <v>2000</v>
      </c>
      <c r="I588" s="27">
        <v>1.69</v>
      </c>
      <c r="J588" s="18">
        <f t="shared" si="34"/>
        <v>1105.9359999999999</v>
      </c>
      <c r="K588" s="35">
        <v>2023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</row>
    <row r="589" spans="1:42" s="1" customFormat="1" x14ac:dyDescent="0.4">
      <c r="A589" s="4"/>
      <c r="C589" s="4"/>
      <c r="D589" s="15" t="s">
        <v>670</v>
      </c>
      <c r="E589" s="16">
        <v>696.14</v>
      </c>
      <c r="F589" s="16" t="s">
        <v>671</v>
      </c>
      <c r="G589" s="16" t="s">
        <v>14</v>
      </c>
      <c r="H589" s="16">
        <v>2000</v>
      </c>
      <c r="I589" s="27">
        <v>1.69</v>
      </c>
      <c r="J589" s="18">
        <f t="shared" si="34"/>
        <v>1176.4766</v>
      </c>
      <c r="K589" s="35">
        <v>2023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</row>
    <row r="590" spans="1:42" s="1" customFormat="1" x14ac:dyDescent="0.4">
      <c r="A590" s="4"/>
      <c r="C590" s="4"/>
      <c r="D590" s="23"/>
      <c r="I590" s="2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</row>
    <row r="591" spans="1:42" s="1" customFormat="1" x14ac:dyDescent="0.4">
      <c r="A591" s="4">
        <v>40</v>
      </c>
      <c r="B591" s="1" t="s">
        <v>672</v>
      </c>
      <c r="C591" s="4">
        <v>2008</v>
      </c>
      <c r="D591" s="15" t="s">
        <v>673</v>
      </c>
      <c r="E591" s="16">
        <v>7619</v>
      </c>
      <c r="F591" s="16"/>
      <c r="G591" s="16" t="s">
        <v>14</v>
      </c>
      <c r="H591" s="16">
        <v>2005</v>
      </c>
      <c r="I591" s="27">
        <v>1.51</v>
      </c>
      <c r="J591" s="18">
        <f>E591*I591</f>
        <v>11504.69</v>
      </c>
      <c r="K591" s="35">
        <v>2023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</row>
    <row r="592" spans="1:42" s="1" customFormat="1" x14ac:dyDescent="0.4">
      <c r="A592" s="4"/>
      <c r="C592" s="4"/>
      <c r="I592" s="2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</row>
    <row r="593" spans="1:42" s="1" customFormat="1" x14ac:dyDescent="0.4">
      <c r="A593" s="4">
        <v>41</v>
      </c>
      <c r="B593" s="1" t="s">
        <v>607</v>
      </c>
      <c r="C593" s="4">
        <v>2011</v>
      </c>
      <c r="D593" s="15" t="s">
        <v>608</v>
      </c>
      <c r="E593" s="16">
        <v>482</v>
      </c>
      <c r="F593" s="16" t="s">
        <v>609</v>
      </c>
      <c r="G593" s="16" t="s">
        <v>339</v>
      </c>
      <c r="H593" s="16">
        <v>2010</v>
      </c>
      <c r="I593" s="27">
        <v>1.98</v>
      </c>
      <c r="J593" s="18">
        <f>E593*I593</f>
        <v>954.36</v>
      </c>
      <c r="K593" s="35">
        <v>2023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</row>
    <row r="594" spans="1:42" s="1" customFormat="1" x14ac:dyDescent="0.4">
      <c r="A594" s="4"/>
      <c r="C594" s="4"/>
      <c r="D594" s="15" t="s">
        <v>674</v>
      </c>
      <c r="E594" s="16">
        <v>4012.97</v>
      </c>
      <c r="F594" s="16" t="s">
        <v>675</v>
      </c>
      <c r="G594" s="16" t="s">
        <v>339</v>
      </c>
      <c r="H594" s="16">
        <v>2010</v>
      </c>
      <c r="I594" s="27">
        <v>1.98</v>
      </c>
      <c r="J594" s="18">
        <f t="shared" ref="J594:J610" si="35">E594*I594</f>
        <v>7945.6805999999997</v>
      </c>
      <c r="K594" s="35">
        <v>2023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</row>
    <row r="595" spans="1:42" s="1" customFormat="1" x14ac:dyDescent="0.4">
      <c r="A595" s="4"/>
      <c r="C595" s="4"/>
      <c r="D595" s="15" t="s">
        <v>676</v>
      </c>
      <c r="E595" s="16">
        <v>2126.87</v>
      </c>
      <c r="F595" s="16"/>
      <c r="G595" s="16" t="s">
        <v>339</v>
      </c>
      <c r="H595" s="16">
        <v>2010</v>
      </c>
      <c r="I595" s="27">
        <v>1.98</v>
      </c>
      <c r="J595" s="18">
        <f t="shared" si="35"/>
        <v>4211.2025999999996</v>
      </c>
      <c r="K595" s="35">
        <v>2023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</row>
    <row r="596" spans="1:42" s="1" customFormat="1" x14ac:dyDescent="0.4">
      <c r="A596" s="4"/>
      <c r="C596" s="4"/>
      <c r="D596" s="15" t="s">
        <v>677</v>
      </c>
      <c r="E596" s="16">
        <v>10</v>
      </c>
      <c r="F596" s="16"/>
      <c r="G596" s="16" t="s">
        <v>339</v>
      </c>
      <c r="H596" s="16">
        <v>2010</v>
      </c>
      <c r="I596" s="27">
        <v>1.98</v>
      </c>
      <c r="J596" s="18">
        <f t="shared" si="35"/>
        <v>19.8</v>
      </c>
      <c r="K596" s="35">
        <v>2023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</row>
    <row r="597" spans="1:42" s="1" customFormat="1" x14ac:dyDescent="0.4">
      <c r="A597" s="4"/>
      <c r="C597" s="4"/>
      <c r="D597" s="15" t="s">
        <v>678</v>
      </c>
      <c r="E597" s="16">
        <v>28</v>
      </c>
      <c r="F597" s="16"/>
      <c r="G597" s="16" t="s">
        <v>339</v>
      </c>
      <c r="H597" s="16">
        <v>2010</v>
      </c>
      <c r="I597" s="27">
        <v>1.98</v>
      </c>
      <c r="J597" s="18">
        <f t="shared" si="35"/>
        <v>55.44</v>
      </c>
      <c r="K597" s="35">
        <v>2023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</row>
    <row r="598" spans="1:42" s="1" customFormat="1" x14ac:dyDescent="0.4">
      <c r="A598" s="4"/>
      <c r="C598" s="4"/>
      <c r="D598" s="15" t="s">
        <v>679</v>
      </c>
      <c r="E598" s="16">
        <v>1</v>
      </c>
      <c r="F598" s="16"/>
      <c r="G598" s="16" t="s">
        <v>339</v>
      </c>
      <c r="H598" s="16">
        <v>2010</v>
      </c>
      <c r="I598" s="27">
        <v>1.98</v>
      </c>
      <c r="J598" s="18">
        <f t="shared" si="35"/>
        <v>1.98</v>
      </c>
      <c r="K598" s="35">
        <v>2023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</row>
    <row r="599" spans="1:42" s="1" customFormat="1" x14ac:dyDescent="0.4">
      <c r="A599" s="4"/>
      <c r="C599" s="4"/>
      <c r="D599" s="15" t="s">
        <v>680</v>
      </c>
      <c r="E599" s="16">
        <v>4</v>
      </c>
      <c r="F599" s="16"/>
      <c r="G599" s="16" t="s">
        <v>339</v>
      </c>
      <c r="H599" s="16">
        <v>2010</v>
      </c>
      <c r="I599" s="27">
        <v>1.98</v>
      </c>
      <c r="J599" s="18">
        <f t="shared" si="35"/>
        <v>7.92</v>
      </c>
      <c r="K599" s="35">
        <v>2023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</row>
    <row r="600" spans="1:42" s="1" customFormat="1" x14ac:dyDescent="0.4">
      <c r="A600" s="4"/>
      <c r="C600" s="4"/>
      <c r="D600" s="15" t="s">
        <v>681</v>
      </c>
      <c r="E600" s="16">
        <v>2</v>
      </c>
      <c r="F600" s="16"/>
      <c r="G600" s="16" t="s">
        <v>339</v>
      </c>
      <c r="H600" s="16">
        <v>2010</v>
      </c>
      <c r="I600" s="27">
        <v>1.98</v>
      </c>
      <c r="J600" s="18">
        <f t="shared" si="35"/>
        <v>3.96</v>
      </c>
      <c r="K600" s="35">
        <v>2023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</row>
    <row r="601" spans="1:42" s="1" customFormat="1" x14ac:dyDescent="0.4">
      <c r="A601" s="4"/>
      <c r="C601" s="4"/>
      <c r="D601" s="15" t="s">
        <v>682</v>
      </c>
      <c r="E601" s="16">
        <v>4</v>
      </c>
      <c r="F601" s="16"/>
      <c r="G601" s="16" t="s">
        <v>339</v>
      </c>
      <c r="H601" s="16">
        <v>2010</v>
      </c>
      <c r="I601" s="27">
        <v>1.98</v>
      </c>
      <c r="J601" s="18">
        <f t="shared" si="35"/>
        <v>7.92</v>
      </c>
      <c r="K601" s="35">
        <v>2023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</row>
    <row r="602" spans="1:42" s="1" customFormat="1" x14ac:dyDescent="0.4">
      <c r="A602" s="4"/>
      <c r="C602" s="4"/>
      <c r="D602" s="15" t="s">
        <v>683</v>
      </c>
      <c r="E602" s="16">
        <v>100</v>
      </c>
      <c r="F602" s="16"/>
      <c r="G602" s="16" t="s">
        <v>339</v>
      </c>
      <c r="H602" s="16">
        <v>2010</v>
      </c>
      <c r="I602" s="27">
        <v>1.98</v>
      </c>
      <c r="J602" s="18">
        <f t="shared" si="35"/>
        <v>198</v>
      </c>
      <c r="K602" s="35">
        <v>2023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</row>
    <row r="603" spans="1:42" s="1" customFormat="1" x14ac:dyDescent="0.4">
      <c r="A603" s="4"/>
      <c r="C603" s="4"/>
      <c r="D603" s="15" t="s">
        <v>620</v>
      </c>
      <c r="E603" s="16">
        <v>10.76</v>
      </c>
      <c r="F603" s="16"/>
      <c r="G603" s="16" t="s">
        <v>339</v>
      </c>
      <c r="H603" s="16">
        <v>2010</v>
      </c>
      <c r="I603" s="27">
        <v>1.98</v>
      </c>
      <c r="J603" s="18">
        <f t="shared" si="35"/>
        <v>21.3048</v>
      </c>
      <c r="K603" s="35">
        <v>2023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</row>
    <row r="604" spans="1:42" s="1" customFormat="1" x14ac:dyDescent="0.4">
      <c r="A604" s="4"/>
      <c r="C604" s="4"/>
      <c r="D604" s="15" t="s">
        <v>621</v>
      </c>
      <c r="E604" s="16">
        <v>17.87</v>
      </c>
      <c r="F604" s="16"/>
      <c r="G604" s="16" t="s">
        <v>339</v>
      </c>
      <c r="H604" s="16">
        <v>2010</v>
      </c>
      <c r="I604" s="27">
        <v>1.98</v>
      </c>
      <c r="J604" s="18">
        <f t="shared" si="35"/>
        <v>35.382600000000004</v>
      </c>
      <c r="K604" s="35">
        <v>2023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</row>
    <row r="605" spans="1:42" s="1" customFormat="1" x14ac:dyDescent="0.4">
      <c r="A605" s="4"/>
      <c r="C605" s="4"/>
      <c r="D605" s="15" t="s">
        <v>622</v>
      </c>
      <c r="E605" s="16">
        <v>6.88</v>
      </c>
      <c r="F605" s="16"/>
      <c r="G605" s="16" t="s">
        <v>339</v>
      </c>
      <c r="H605" s="16">
        <v>2010</v>
      </c>
      <c r="I605" s="27">
        <v>1.98</v>
      </c>
      <c r="J605" s="18">
        <f t="shared" si="35"/>
        <v>13.622399999999999</v>
      </c>
      <c r="K605" s="35">
        <v>2023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</row>
    <row r="606" spans="1:42" s="1" customFormat="1" x14ac:dyDescent="0.4">
      <c r="A606" s="4"/>
      <c r="C606" s="4"/>
      <c r="D606" s="15" t="s">
        <v>623</v>
      </c>
      <c r="E606" s="16">
        <v>18.48</v>
      </c>
      <c r="F606" s="16"/>
      <c r="G606" s="16" t="s">
        <v>339</v>
      </c>
      <c r="H606" s="16">
        <v>2010</v>
      </c>
      <c r="I606" s="27">
        <v>1.98</v>
      </c>
      <c r="J606" s="18">
        <f t="shared" si="35"/>
        <v>36.590400000000002</v>
      </c>
      <c r="K606" s="35">
        <v>2023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</row>
    <row r="607" spans="1:42" s="1" customFormat="1" x14ac:dyDescent="0.4">
      <c r="A607" s="4"/>
      <c r="C607" s="4"/>
      <c r="D607" s="15" t="s">
        <v>684</v>
      </c>
      <c r="E607" s="16">
        <v>257</v>
      </c>
      <c r="F607" s="16"/>
      <c r="G607" s="16" t="s">
        <v>339</v>
      </c>
      <c r="H607" s="16">
        <v>2010</v>
      </c>
      <c r="I607" s="27">
        <v>1.98</v>
      </c>
      <c r="J607" s="18">
        <f t="shared" si="35"/>
        <v>508.86</v>
      </c>
      <c r="K607" s="35">
        <v>2023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</row>
    <row r="608" spans="1:42" s="1" customFormat="1" x14ac:dyDescent="0.4">
      <c r="A608" s="4"/>
      <c r="C608" s="4"/>
      <c r="D608" s="15" t="s">
        <v>685</v>
      </c>
      <c r="E608" s="16">
        <v>130</v>
      </c>
      <c r="F608" s="16"/>
      <c r="G608" s="16" t="s">
        <v>339</v>
      </c>
      <c r="H608" s="16">
        <v>2010</v>
      </c>
      <c r="I608" s="27">
        <v>1.98</v>
      </c>
      <c r="J608" s="18">
        <f t="shared" si="35"/>
        <v>257.39999999999998</v>
      </c>
      <c r="K608" s="35">
        <v>2023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</row>
    <row r="609" spans="1:42" s="1" customFormat="1" x14ac:dyDescent="0.4">
      <c r="A609" s="4"/>
      <c r="C609" s="4"/>
      <c r="D609" s="15" t="s">
        <v>686</v>
      </c>
      <c r="E609" s="16">
        <v>22</v>
      </c>
      <c r="F609" s="16"/>
      <c r="G609" s="16" t="s">
        <v>339</v>
      </c>
      <c r="H609" s="16">
        <v>2010</v>
      </c>
      <c r="I609" s="27">
        <v>1.98</v>
      </c>
      <c r="J609" s="18">
        <f t="shared" si="35"/>
        <v>43.56</v>
      </c>
      <c r="K609" s="35">
        <v>2023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</row>
    <row r="610" spans="1:42" s="1" customFormat="1" x14ac:dyDescent="0.4">
      <c r="A610" s="4"/>
      <c r="C610" s="4"/>
      <c r="D610" s="15" t="s">
        <v>687</v>
      </c>
      <c r="E610" s="16">
        <v>779</v>
      </c>
      <c r="F610" s="16"/>
      <c r="G610" s="16" t="s">
        <v>339</v>
      </c>
      <c r="H610" s="16">
        <v>2010</v>
      </c>
      <c r="I610" s="27">
        <v>1.98</v>
      </c>
      <c r="J610" s="18">
        <f t="shared" si="35"/>
        <v>1542.42</v>
      </c>
      <c r="K610" s="35">
        <v>2023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</row>
    <row r="611" spans="1:42" s="1" customFormat="1" x14ac:dyDescent="0.4">
      <c r="A611" s="4"/>
      <c r="C611" s="4"/>
      <c r="D611" s="23"/>
      <c r="I611" s="2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</row>
    <row r="612" spans="1:42" s="1" customFormat="1" x14ac:dyDescent="0.4">
      <c r="A612" s="4">
        <v>42</v>
      </c>
      <c r="B612" s="1" t="s">
        <v>688</v>
      </c>
      <c r="C612" s="4">
        <v>2006</v>
      </c>
      <c r="D612" s="15" t="s">
        <v>689</v>
      </c>
      <c r="E612" s="16"/>
      <c r="F612" s="16"/>
      <c r="G612" s="16"/>
      <c r="H612" s="16"/>
      <c r="I612" s="2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</row>
    <row r="613" spans="1:42" s="1" customFormat="1" x14ac:dyDescent="0.4">
      <c r="A613" s="4"/>
      <c r="C613" s="4"/>
      <c r="D613" s="28" t="s">
        <v>690</v>
      </c>
      <c r="E613" s="16">
        <v>9518</v>
      </c>
      <c r="F613" s="16"/>
      <c r="G613" s="16" t="s">
        <v>286</v>
      </c>
      <c r="H613" s="16">
        <v>2003</v>
      </c>
      <c r="I613" s="27">
        <v>1.32</v>
      </c>
      <c r="J613" s="18">
        <f>E613*I613</f>
        <v>12563.76</v>
      </c>
      <c r="K613" s="35">
        <v>2023</v>
      </c>
      <c r="L613" s="4" t="s">
        <v>691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</row>
    <row r="614" spans="1:42" s="1" customFormat="1" x14ac:dyDescent="0.4">
      <c r="A614" s="4"/>
      <c r="C614" s="4"/>
      <c r="D614" s="28" t="s">
        <v>692</v>
      </c>
      <c r="E614" s="16">
        <v>102445</v>
      </c>
      <c r="F614" s="16"/>
      <c r="G614" s="16" t="s">
        <v>286</v>
      </c>
      <c r="H614" s="16">
        <v>2003</v>
      </c>
      <c r="I614" s="27">
        <v>1.32</v>
      </c>
      <c r="J614" s="18">
        <f t="shared" ref="J614:J624" si="36">E614*I614</f>
        <v>135227.4</v>
      </c>
      <c r="K614" s="35">
        <v>2023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</row>
    <row r="615" spans="1:42" s="1" customFormat="1" x14ac:dyDescent="0.4">
      <c r="A615" s="4"/>
      <c r="C615" s="4"/>
      <c r="D615" s="28" t="s">
        <v>693</v>
      </c>
      <c r="E615" s="16">
        <v>12645</v>
      </c>
      <c r="F615" s="16"/>
      <c r="G615" s="16" t="s">
        <v>286</v>
      </c>
      <c r="H615" s="16">
        <v>2003</v>
      </c>
      <c r="I615" s="27">
        <v>1.32</v>
      </c>
      <c r="J615" s="18">
        <f t="shared" si="36"/>
        <v>16691.400000000001</v>
      </c>
      <c r="K615" s="35">
        <v>2023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</row>
    <row r="616" spans="1:42" s="1" customFormat="1" x14ac:dyDescent="0.4">
      <c r="A616" s="4"/>
      <c r="C616" s="4"/>
      <c r="D616" s="28" t="s">
        <v>694</v>
      </c>
      <c r="E616" s="16">
        <v>2263</v>
      </c>
      <c r="F616" s="16"/>
      <c r="G616" s="16" t="s">
        <v>286</v>
      </c>
      <c r="H616" s="16">
        <v>2003</v>
      </c>
      <c r="I616" s="27">
        <v>1.32</v>
      </c>
      <c r="J616" s="18">
        <f t="shared" si="36"/>
        <v>2987.1600000000003</v>
      </c>
      <c r="K616" s="35">
        <v>2023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</row>
    <row r="617" spans="1:42" s="1" customFormat="1" x14ac:dyDescent="0.4">
      <c r="A617" s="4"/>
      <c r="C617" s="4"/>
      <c r="D617" s="28" t="s">
        <v>695</v>
      </c>
      <c r="E617" s="16">
        <v>126871</v>
      </c>
      <c r="F617" s="16"/>
      <c r="G617" s="16" t="s">
        <v>286</v>
      </c>
      <c r="H617" s="16">
        <v>2003</v>
      </c>
      <c r="I617" s="27">
        <v>1.32</v>
      </c>
      <c r="J617" s="18">
        <f t="shared" si="36"/>
        <v>167469.72</v>
      </c>
      <c r="K617" s="35">
        <v>2023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</row>
    <row r="618" spans="1:42" s="1" customFormat="1" x14ac:dyDescent="0.4">
      <c r="A618" s="4"/>
      <c r="C618" s="4"/>
      <c r="D618" s="15" t="s">
        <v>696</v>
      </c>
      <c r="E618" s="16"/>
      <c r="F618" s="16"/>
      <c r="G618" s="16"/>
      <c r="H618" s="16"/>
      <c r="I618" s="27"/>
      <c r="J618" s="18"/>
      <c r="K618" s="35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</row>
    <row r="619" spans="1:42" s="1" customFormat="1" x14ac:dyDescent="0.4">
      <c r="A619" s="4"/>
      <c r="C619" s="4"/>
      <c r="D619" s="28" t="s">
        <v>690</v>
      </c>
      <c r="E619" s="16">
        <v>7983</v>
      </c>
      <c r="F619" s="16"/>
      <c r="G619" s="16" t="s">
        <v>286</v>
      </c>
      <c r="H619" s="16">
        <v>2003</v>
      </c>
      <c r="I619" s="27">
        <v>1.32</v>
      </c>
      <c r="J619" s="18">
        <f t="shared" si="36"/>
        <v>10537.560000000001</v>
      </c>
      <c r="K619" s="35">
        <v>2023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</row>
    <row r="620" spans="1:42" s="1" customFormat="1" x14ac:dyDescent="0.4">
      <c r="A620" s="4"/>
      <c r="C620" s="4"/>
      <c r="D620" s="28" t="s">
        <v>692</v>
      </c>
      <c r="E620" s="16">
        <v>51086</v>
      </c>
      <c r="F620" s="16"/>
      <c r="G620" s="16" t="s">
        <v>286</v>
      </c>
      <c r="H620" s="16">
        <v>2003</v>
      </c>
      <c r="I620" s="27">
        <v>1.32</v>
      </c>
      <c r="J620" s="18">
        <f t="shared" si="36"/>
        <v>67433.52</v>
      </c>
      <c r="K620" s="35">
        <v>2023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</row>
    <row r="621" spans="1:42" s="1" customFormat="1" x14ac:dyDescent="0.4">
      <c r="A621" s="4"/>
      <c r="C621" s="4"/>
      <c r="D621" s="28" t="s">
        <v>693</v>
      </c>
      <c r="E621" s="16">
        <v>5199</v>
      </c>
      <c r="F621" s="16"/>
      <c r="G621" s="16" t="s">
        <v>286</v>
      </c>
      <c r="H621" s="16">
        <v>2003</v>
      </c>
      <c r="I621" s="27">
        <v>1.32</v>
      </c>
      <c r="J621" s="18">
        <f t="shared" si="36"/>
        <v>6862.68</v>
      </c>
      <c r="K621" s="35">
        <v>2023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</row>
    <row r="622" spans="1:42" s="1" customFormat="1" x14ac:dyDescent="0.4">
      <c r="A622" s="4"/>
      <c r="C622" s="4"/>
      <c r="D622" s="28" t="s">
        <v>694</v>
      </c>
      <c r="E622" s="16">
        <v>2322</v>
      </c>
      <c r="F622" s="16"/>
      <c r="G622" s="16" t="s">
        <v>286</v>
      </c>
      <c r="H622" s="16">
        <v>2003</v>
      </c>
      <c r="I622" s="27">
        <v>1.32</v>
      </c>
      <c r="J622" s="18">
        <f t="shared" si="36"/>
        <v>3065.04</v>
      </c>
      <c r="K622" s="35">
        <v>2023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</row>
    <row r="623" spans="1:42" s="1" customFormat="1" x14ac:dyDescent="0.4">
      <c r="A623" s="4"/>
      <c r="C623" s="4"/>
      <c r="D623" s="28" t="s">
        <v>695</v>
      </c>
      <c r="E623" s="16">
        <v>66590</v>
      </c>
      <c r="F623" s="16"/>
      <c r="G623" s="16" t="s">
        <v>286</v>
      </c>
      <c r="H623" s="16">
        <v>2003</v>
      </c>
      <c r="I623" s="27">
        <v>1.32</v>
      </c>
      <c r="J623" s="18">
        <f t="shared" si="36"/>
        <v>87898.8</v>
      </c>
      <c r="K623" s="35">
        <v>2023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</row>
    <row r="624" spans="1:42" s="1" customFormat="1" x14ac:dyDescent="0.4">
      <c r="A624" s="4"/>
      <c r="C624" s="4"/>
      <c r="D624" s="15" t="s">
        <v>697</v>
      </c>
      <c r="E624" s="16">
        <v>193461</v>
      </c>
      <c r="F624" s="16"/>
      <c r="G624" s="16" t="s">
        <v>286</v>
      </c>
      <c r="H624" s="16">
        <v>2003</v>
      </c>
      <c r="I624" s="27">
        <v>1.32</v>
      </c>
      <c r="J624" s="18">
        <f t="shared" si="36"/>
        <v>255368.52000000002</v>
      </c>
      <c r="K624" s="35">
        <v>2023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</row>
    <row r="625" spans="1:42" s="1" customFormat="1" x14ac:dyDescent="0.4">
      <c r="A625" s="4"/>
      <c r="C625" s="4"/>
      <c r="D625" s="23"/>
      <c r="I625" s="2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</row>
    <row r="626" spans="1:42" s="1" customFormat="1" x14ac:dyDescent="0.4">
      <c r="A626" s="4">
        <v>43</v>
      </c>
      <c r="B626" s="1" t="s">
        <v>698</v>
      </c>
      <c r="C626" s="4">
        <v>2002</v>
      </c>
      <c r="D626" s="15" t="s">
        <v>699</v>
      </c>
      <c r="E626" s="16">
        <v>7440</v>
      </c>
      <c r="F626" s="16"/>
      <c r="G626" s="16" t="s">
        <v>339</v>
      </c>
      <c r="H626" s="16">
        <v>2001</v>
      </c>
      <c r="I626" s="27">
        <v>2.4700000000000002</v>
      </c>
      <c r="J626" s="18">
        <f>E626*I626</f>
        <v>18376.800000000003</v>
      </c>
      <c r="K626" s="35">
        <v>2023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</row>
    <row r="627" spans="1:42" s="1" customFormat="1" x14ac:dyDescent="0.4">
      <c r="A627" s="4"/>
      <c r="C627" s="4"/>
      <c r="D627" s="15" t="s">
        <v>700</v>
      </c>
      <c r="E627" s="16">
        <v>504</v>
      </c>
      <c r="F627" s="16"/>
      <c r="G627" s="16" t="s">
        <v>339</v>
      </c>
      <c r="H627" s="16">
        <v>2001</v>
      </c>
      <c r="I627" s="27">
        <v>2.4700000000000002</v>
      </c>
      <c r="J627" s="18">
        <f t="shared" ref="J627:J646" si="37">E627*I627</f>
        <v>1244.8800000000001</v>
      </c>
      <c r="K627" s="35">
        <v>2023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</row>
    <row r="628" spans="1:42" s="1" customFormat="1" x14ac:dyDescent="0.4">
      <c r="A628" s="4"/>
      <c r="C628" s="4"/>
      <c r="D628" s="15" t="s">
        <v>701</v>
      </c>
      <c r="E628" s="16">
        <v>216</v>
      </c>
      <c r="F628" s="16"/>
      <c r="G628" s="16" t="s">
        <v>339</v>
      </c>
      <c r="H628" s="16">
        <v>2001</v>
      </c>
      <c r="I628" s="27">
        <v>2.4700000000000002</v>
      </c>
      <c r="J628" s="18">
        <f t="shared" si="37"/>
        <v>533.5200000000001</v>
      </c>
      <c r="K628" s="35">
        <v>2023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</row>
    <row r="629" spans="1:42" s="1" customFormat="1" x14ac:dyDescent="0.4">
      <c r="A629" s="4"/>
      <c r="C629" s="4"/>
      <c r="D629" s="15" t="s">
        <v>702</v>
      </c>
      <c r="E629" s="16">
        <v>476</v>
      </c>
      <c r="F629" s="16"/>
      <c r="G629" s="16" t="s">
        <v>339</v>
      </c>
      <c r="H629" s="16">
        <v>2001</v>
      </c>
      <c r="I629" s="27">
        <v>2.4700000000000002</v>
      </c>
      <c r="J629" s="18">
        <f t="shared" si="37"/>
        <v>1175.72</v>
      </c>
      <c r="K629" s="35">
        <v>2023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</row>
    <row r="630" spans="1:42" s="1" customFormat="1" x14ac:dyDescent="0.4">
      <c r="A630" s="4"/>
      <c r="C630" s="4"/>
      <c r="D630" s="15" t="s">
        <v>703</v>
      </c>
      <c r="E630" s="16">
        <v>287</v>
      </c>
      <c r="F630" s="16"/>
      <c r="G630" s="16" t="s">
        <v>339</v>
      </c>
      <c r="H630" s="16">
        <v>2001</v>
      </c>
      <c r="I630" s="27">
        <v>2.4700000000000002</v>
      </c>
      <c r="J630" s="18">
        <f t="shared" si="37"/>
        <v>708.8900000000001</v>
      </c>
      <c r="K630" s="35">
        <v>2023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</row>
    <row r="631" spans="1:42" s="1" customFormat="1" x14ac:dyDescent="0.4">
      <c r="A631" s="4"/>
      <c r="C631" s="4"/>
      <c r="D631" s="15" t="s">
        <v>704</v>
      </c>
      <c r="E631" s="16">
        <v>207</v>
      </c>
      <c r="F631" s="16"/>
      <c r="G631" s="16" t="s">
        <v>339</v>
      </c>
      <c r="H631" s="16">
        <v>2001</v>
      </c>
      <c r="I631" s="27">
        <v>2.4700000000000002</v>
      </c>
      <c r="J631" s="18">
        <f t="shared" si="37"/>
        <v>511.29</v>
      </c>
      <c r="K631" s="35">
        <v>2023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</row>
    <row r="632" spans="1:42" s="1" customFormat="1" x14ac:dyDescent="0.4">
      <c r="A632" s="4"/>
      <c r="C632" s="4"/>
      <c r="D632" s="15" t="s">
        <v>705</v>
      </c>
      <c r="E632" s="16">
        <v>5185</v>
      </c>
      <c r="F632" s="16"/>
      <c r="G632" s="16" t="s">
        <v>339</v>
      </c>
      <c r="H632" s="16">
        <v>2001</v>
      </c>
      <c r="I632" s="27">
        <v>2.4700000000000002</v>
      </c>
      <c r="J632" s="18">
        <f t="shared" si="37"/>
        <v>12806.95</v>
      </c>
      <c r="K632" s="35">
        <v>2023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</row>
    <row r="633" spans="1:42" s="1" customFormat="1" x14ac:dyDescent="0.4">
      <c r="A633" s="4"/>
      <c r="C633" s="4"/>
      <c r="D633" s="15" t="s">
        <v>706</v>
      </c>
      <c r="E633" s="16">
        <v>18</v>
      </c>
      <c r="F633" s="16"/>
      <c r="G633" s="16" t="s">
        <v>339</v>
      </c>
      <c r="H633" s="16">
        <v>2001</v>
      </c>
      <c r="I633" s="27">
        <v>2.4700000000000002</v>
      </c>
      <c r="J633" s="18">
        <f t="shared" si="37"/>
        <v>44.46</v>
      </c>
      <c r="K633" s="35">
        <v>2023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</row>
    <row r="634" spans="1:42" s="1" customFormat="1" x14ac:dyDescent="0.4">
      <c r="A634" s="4"/>
      <c r="C634" s="4"/>
      <c r="D634" s="15" t="s">
        <v>707</v>
      </c>
      <c r="E634" s="16"/>
      <c r="F634" s="16"/>
      <c r="G634" s="16" t="s">
        <v>339</v>
      </c>
      <c r="H634" s="16">
        <v>2001</v>
      </c>
      <c r="I634" s="27">
        <v>2.4700000000000002</v>
      </c>
      <c r="J634" s="18">
        <f t="shared" si="37"/>
        <v>0</v>
      </c>
      <c r="K634" s="35">
        <v>2023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</row>
    <row r="635" spans="1:42" s="1" customFormat="1" x14ac:dyDescent="0.4">
      <c r="A635" s="4"/>
      <c r="C635" s="4"/>
      <c r="D635" s="15" t="s">
        <v>708</v>
      </c>
      <c r="E635" s="16">
        <v>13101</v>
      </c>
      <c r="F635" s="16"/>
      <c r="G635" s="16" t="s">
        <v>339</v>
      </c>
      <c r="H635" s="16">
        <v>2001</v>
      </c>
      <c r="I635" s="27">
        <v>2.4700000000000002</v>
      </c>
      <c r="J635" s="18">
        <f t="shared" si="37"/>
        <v>32359.47</v>
      </c>
      <c r="K635" s="35">
        <v>2023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</row>
    <row r="636" spans="1:42" s="1" customFormat="1" x14ac:dyDescent="0.4">
      <c r="A636" s="4"/>
      <c r="C636" s="4"/>
      <c r="D636" s="15" t="s">
        <v>709</v>
      </c>
      <c r="E636" s="16">
        <v>809</v>
      </c>
      <c r="F636" s="16"/>
      <c r="G636" s="16" t="s">
        <v>339</v>
      </c>
      <c r="H636" s="16">
        <v>2001</v>
      </c>
      <c r="I636" s="27">
        <v>2.4700000000000002</v>
      </c>
      <c r="J636" s="18">
        <f t="shared" si="37"/>
        <v>1998.2300000000002</v>
      </c>
      <c r="K636" s="35">
        <v>2023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</row>
    <row r="637" spans="1:42" s="1" customFormat="1" x14ac:dyDescent="0.4">
      <c r="A637" s="4"/>
      <c r="C637" s="4"/>
      <c r="D637" s="15" t="s">
        <v>710</v>
      </c>
      <c r="E637" s="16">
        <v>423</v>
      </c>
      <c r="F637" s="16"/>
      <c r="G637" s="16" t="s">
        <v>339</v>
      </c>
      <c r="H637" s="16">
        <v>2001</v>
      </c>
      <c r="I637" s="27">
        <v>2.4700000000000002</v>
      </c>
      <c r="J637" s="18">
        <f t="shared" si="37"/>
        <v>1044.8100000000002</v>
      </c>
      <c r="K637" s="35">
        <v>2023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</row>
    <row r="638" spans="1:42" s="1" customFormat="1" x14ac:dyDescent="0.4">
      <c r="A638" s="4"/>
      <c r="C638" s="4"/>
      <c r="D638" s="15" t="s">
        <v>711</v>
      </c>
      <c r="E638" s="16">
        <v>9477</v>
      </c>
      <c r="F638" s="16"/>
      <c r="G638" s="16" t="s">
        <v>339</v>
      </c>
      <c r="H638" s="16">
        <v>2001</v>
      </c>
      <c r="I638" s="27">
        <v>2.4700000000000002</v>
      </c>
      <c r="J638" s="18">
        <f t="shared" si="37"/>
        <v>23408.190000000002</v>
      </c>
      <c r="K638" s="35">
        <v>2023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</row>
    <row r="639" spans="1:42" s="1" customFormat="1" x14ac:dyDescent="0.4">
      <c r="A639" s="4"/>
      <c r="C639" s="4"/>
      <c r="D639" s="15" t="s">
        <v>712</v>
      </c>
      <c r="E639" s="16">
        <v>2541</v>
      </c>
      <c r="F639" s="16"/>
      <c r="G639" s="16" t="s">
        <v>339</v>
      </c>
      <c r="H639" s="16">
        <v>2001</v>
      </c>
      <c r="I639" s="27">
        <v>2.4700000000000002</v>
      </c>
      <c r="J639" s="18">
        <f t="shared" si="37"/>
        <v>6276.27</v>
      </c>
      <c r="K639" s="35">
        <v>2023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</row>
    <row r="640" spans="1:42" s="1" customFormat="1" x14ac:dyDescent="0.4">
      <c r="A640" s="4"/>
      <c r="C640" s="4"/>
      <c r="D640" s="15" t="s">
        <v>713</v>
      </c>
      <c r="E640" s="16">
        <v>462</v>
      </c>
      <c r="F640" s="16"/>
      <c r="G640" s="16" t="s">
        <v>339</v>
      </c>
      <c r="H640" s="16">
        <v>2001</v>
      </c>
      <c r="I640" s="27">
        <v>2.4700000000000002</v>
      </c>
      <c r="J640" s="18">
        <f t="shared" si="37"/>
        <v>1141.1400000000001</v>
      </c>
      <c r="K640" s="35">
        <v>2023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</row>
    <row r="641" spans="1:42" s="1" customFormat="1" x14ac:dyDescent="0.4">
      <c r="A641" s="4"/>
      <c r="C641" s="4"/>
      <c r="D641" s="15" t="s">
        <v>714</v>
      </c>
      <c r="E641" s="16">
        <v>68</v>
      </c>
      <c r="F641" s="16"/>
      <c r="G641" s="16" t="s">
        <v>339</v>
      </c>
      <c r="H641" s="16">
        <v>2001</v>
      </c>
      <c r="I641" s="27">
        <v>2.4700000000000002</v>
      </c>
      <c r="J641" s="18">
        <f t="shared" si="37"/>
        <v>167.96</v>
      </c>
      <c r="K641" s="35">
        <v>2023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</row>
    <row r="642" spans="1:42" s="1" customFormat="1" x14ac:dyDescent="0.4">
      <c r="A642" s="4"/>
      <c r="C642" s="4"/>
      <c r="D642" s="15" t="s">
        <v>715</v>
      </c>
      <c r="E642" s="16">
        <v>102</v>
      </c>
      <c r="F642" s="16"/>
      <c r="G642" s="16" t="s">
        <v>339</v>
      </c>
      <c r="H642" s="16">
        <v>2001</v>
      </c>
      <c r="I642" s="27">
        <v>2.4700000000000002</v>
      </c>
      <c r="J642" s="18">
        <f t="shared" si="37"/>
        <v>251.94000000000003</v>
      </c>
      <c r="K642" s="35">
        <v>2023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</row>
    <row r="643" spans="1:42" s="1" customFormat="1" x14ac:dyDescent="0.4">
      <c r="A643" s="4"/>
      <c r="C643" s="4"/>
      <c r="D643" s="15" t="s">
        <v>716</v>
      </c>
      <c r="E643" s="16">
        <v>53</v>
      </c>
      <c r="F643" s="16"/>
      <c r="G643" s="16" t="s">
        <v>339</v>
      </c>
      <c r="H643" s="16">
        <v>2001</v>
      </c>
      <c r="I643" s="27">
        <v>2.4700000000000002</v>
      </c>
      <c r="J643" s="18">
        <f t="shared" si="37"/>
        <v>130.91</v>
      </c>
      <c r="K643" s="35">
        <v>2023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</row>
    <row r="644" spans="1:42" s="1" customFormat="1" x14ac:dyDescent="0.4">
      <c r="A644" s="4"/>
      <c r="C644" s="4"/>
      <c r="D644" s="15" t="s">
        <v>717</v>
      </c>
      <c r="E644" s="16">
        <v>9545</v>
      </c>
      <c r="F644" s="16"/>
      <c r="G644" s="16" t="s">
        <v>339</v>
      </c>
      <c r="H644" s="16">
        <v>2001</v>
      </c>
      <c r="I644" s="27">
        <v>2.4700000000000002</v>
      </c>
      <c r="J644" s="18">
        <f t="shared" si="37"/>
        <v>23576.15</v>
      </c>
      <c r="K644" s="35">
        <v>2023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</row>
    <row r="645" spans="1:42" s="1" customFormat="1" x14ac:dyDescent="0.4">
      <c r="A645" s="4"/>
      <c r="C645" s="4"/>
      <c r="D645" s="15" t="s">
        <v>718</v>
      </c>
      <c r="E645" s="16">
        <v>2643</v>
      </c>
      <c r="F645" s="16"/>
      <c r="G645" s="16" t="s">
        <v>339</v>
      </c>
      <c r="H645" s="16">
        <v>2001</v>
      </c>
      <c r="I645" s="27">
        <v>2.4700000000000002</v>
      </c>
      <c r="J645" s="18">
        <f t="shared" si="37"/>
        <v>6528.2100000000009</v>
      </c>
      <c r="K645" s="35">
        <v>2023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</row>
    <row r="646" spans="1:42" s="1" customFormat="1" x14ac:dyDescent="0.4">
      <c r="A646" s="4"/>
      <c r="C646" s="4"/>
      <c r="D646" s="15" t="s">
        <v>719</v>
      </c>
      <c r="E646" s="16">
        <v>515</v>
      </c>
      <c r="F646" s="16"/>
      <c r="G646" s="16" t="s">
        <v>339</v>
      </c>
      <c r="H646" s="16">
        <v>2001</v>
      </c>
      <c r="I646" s="27">
        <v>2.4700000000000002</v>
      </c>
      <c r="J646" s="18">
        <f t="shared" si="37"/>
        <v>1272.0500000000002</v>
      </c>
      <c r="K646" s="35">
        <v>2023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</row>
    <row r="647" spans="1:42" s="1" customFormat="1" x14ac:dyDescent="0.4">
      <c r="A647" s="4"/>
      <c r="C647" s="4"/>
      <c r="D647" s="23"/>
      <c r="I647" s="2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</row>
    <row r="648" spans="1:42" s="1" customFormat="1" x14ac:dyDescent="0.4">
      <c r="A648" s="4">
        <v>44</v>
      </c>
      <c r="B648" s="1" t="s">
        <v>720</v>
      </c>
      <c r="C648" s="4">
        <v>2010</v>
      </c>
      <c r="D648" s="15" t="s">
        <v>721</v>
      </c>
      <c r="E648" s="16">
        <v>23.24</v>
      </c>
      <c r="F648" s="16"/>
      <c r="G648" s="16" t="s">
        <v>339</v>
      </c>
      <c r="H648" s="16">
        <v>2007</v>
      </c>
      <c r="I648" s="27">
        <v>2.11</v>
      </c>
      <c r="J648" s="18">
        <f>E648*I648</f>
        <v>49.036399999999993</v>
      </c>
      <c r="K648" s="35">
        <v>2023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</row>
    <row r="649" spans="1:42" s="1" customFormat="1" x14ac:dyDescent="0.4">
      <c r="A649" s="4"/>
      <c r="C649" s="4"/>
      <c r="D649" s="15" t="s">
        <v>722</v>
      </c>
      <c r="E649" s="16">
        <v>13.69</v>
      </c>
      <c r="F649" s="16"/>
      <c r="G649" s="16" t="s">
        <v>339</v>
      </c>
      <c r="H649" s="16">
        <v>2007</v>
      </c>
      <c r="I649" s="27">
        <v>2.11</v>
      </c>
      <c r="J649" s="18">
        <f t="shared" ref="J649:J650" si="38">E649*I649</f>
        <v>28.885899999999996</v>
      </c>
      <c r="K649" s="35">
        <v>2023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</row>
    <row r="650" spans="1:42" s="1" customFormat="1" x14ac:dyDescent="0.4">
      <c r="A650" s="4"/>
      <c r="C650" s="4"/>
      <c r="D650" s="15" t="s">
        <v>723</v>
      </c>
      <c r="E650" s="16">
        <v>25.67</v>
      </c>
      <c r="F650" s="16"/>
      <c r="G650" s="16" t="s">
        <v>339</v>
      </c>
      <c r="H650" s="16">
        <v>2007</v>
      </c>
      <c r="I650" s="27">
        <v>2.11</v>
      </c>
      <c r="J650" s="18">
        <f t="shared" si="38"/>
        <v>54.163699999999999</v>
      </c>
      <c r="K650" s="35">
        <v>2023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</row>
    <row r="651" spans="1:42" s="1" customFormat="1" x14ac:dyDescent="0.4">
      <c r="A651" s="4"/>
      <c r="C651" s="4"/>
      <c r="D651" s="23"/>
      <c r="I651" s="2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</row>
    <row r="652" spans="1:42" s="1" customFormat="1" x14ac:dyDescent="0.4">
      <c r="A652" s="4">
        <v>45</v>
      </c>
      <c r="B652" s="1" t="s">
        <v>724</v>
      </c>
      <c r="C652" s="4">
        <v>2014</v>
      </c>
      <c r="D652" s="26" t="s">
        <v>575</v>
      </c>
      <c r="E652" s="16">
        <v>24</v>
      </c>
      <c r="F652" s="16"/>
      <c r="G652" s="16" t="s">
        <v>14</v>
      </c>
      <c r="H652" s="16">
        <v>2007</v>
      </c>
      <c r="I652" s="27">
        <v>1.42</v>
      </c>
      <c r="J652" s="18">
        <f>E652*I652</f>
        <v>34.08</v>
      </c>
      <c r="K652" s="35">
        <v>2023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</row>
    <row r="653" spans="1:42" s="1" customFormat="1" x14ac:dyDescent="0.4">
      <c r="A653" s="4"/>
      <c r="C653" s="4"/>
      <c r="D653" s="28" t="s">
        <v>725</v>
      </c>
      <c r="E653" s="16">
        <v>6</v>
      </c>
      <c r="F653" s="16"/>
      <c r="G653" s="16" t="s">
        <v>14</v>
      </c>
      <c r="H653" s="16">
        <v>2007</v>
      </c>
      <c r="I653" s="27">
        <v>1.42</v>
      </c>
      <c r="J653" s="18">
        <f t="shared" ref="J653:J693" si="39">E653*I653</f>
        <v>8.52</v>
      </c>
      <c r="K653" s="35">
        <v>2023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</row>
    <row r="654" spans="1:42" s="1" customFormat="1" x14ac:dyDescent="0.4">
      <c r="A654" s="4"/>
      <c r="B654" s="4"/>
      <c r="C654" s="4"/>
      <c r="D654" s="28" t="s">
        <v>726</v>
      </c>
      <c r="E654" s="16">
        <v>8</v>
      </c>
      <c r="F654" s="16"/>
      <c r="G654" s="16" t="s">
        <v>14</v>
      </c>
      <c r="H654" s="16">
        <v>2007</v>
      </c>
      <c r="I654" s="27">
        <v>1.42</v>
      </c>
      <c r="J654" s="18">
        <f t="shared" si="39"/>
        <v>11.36</v>
      </c>
      <c r="K654" s="35">
        <v>2023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</row>
    <row r="655" spans="1:42" s="1" customFormat="1" x14ac:dyDescent="0.4">
      <c r="A655" s="4"/>
      <c r="B655" s="4"/>
      <c r="C655" s="4"/>
      <c r="D655" s="28" t="s">
        <v>727</v>
      </c>
      <c r="E655" s="16">
        <v>0</v>
      </c>
      <c r="F655" s="16"/>
      <c r="G655" s="16" t="s">
        <v>14</v>
      </c>
      <c r="H655" s="16">
        <v>2007</v>
      </c>
      <c r="I655" s="27">
        <v>1.42</v>
      </c>
      <c r="J655" s="18">
        <f t="shared" si="39"/>
        <v>0</v>
      </c>
      <c r="K655" s="35">
        <v>2023</v>
      </c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</row>
    <row r="656" spans="1:42" s="1" customFormat="1" x14ac:dyDescent="0.4">
      <c r="A656" s="4"/>
      <c r="B656" s="4"/>
      <c r="C656" s="4"/>
      <c r="D656" s="28" t="s">
        <v>728</v>
      </c>
      <c r="E656" s="16">
        <v>38</v>
      </c>
      <c r="F656" s="16"/>
      <c r="G656" s="16" t="s">
        <v>14</v>
      </c>
      <c r="H656" s="16">
        <v>2007</v>
      </c>
      <c r="I656" s="27">
        <v>1.42</v>
      </c>
      <c r="J656" s="18">
        <f t="shared" si="39"/>
        <v>53.959999999999994</v>
      </c>
      <c r="K656" s="35">
        <v>2023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</row>
    <row r="657" spans="1:42" s="1" customFormat="1" x14ac:dyDescent="0.4">
      <c r="A657" s="4"/>
      <c r="B657" s="4"/>
      <c r="C657" s="4"/>
      <c r="D657" s="28" t="s">
        <v>729</v>
      </c>
      <c r="E657" s="16">
        <v>67</v>
      </c>
      <c r="F657" s="16"/>
      <c r="G657" s="16" t="s">
        <v>14</v>
      </c>
      <c r="H657" s="16">
        <v>2007</v>
      </c>
      <c r="I657" s="27">
        <v>1.42</v>
      </c>
      <c r="J657" s="18">
        <f t="shared" si="39"/>
        <v>95.14</v>
      </c>
      <c r="K657" s="35">
        <v>2023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</row>
    <row r="658" spans="1:42" s="1" customFormat="1" x14ac:dyDescent="0.4">
      <c r="A658" s="4"/>
      <c r="B658" s="4"/>
      <c r="C658" s="4"/>
      <c r="D658" s="28" t="s">
        <v>730</v>
      </c>
      <c r="E658" s="16">
        <v>11</v>
      </c>
      <c r="F658" s="16"/>
      <c r="G658" s="16" t="s">
        <v>14</v>
      </c>
      <c r="H658" s="16">
        <v>2007</v>
      </c>
      <c r="I658" s="27">
        <v>1.42</v>
      </c>
      <c r="J658" s="18">
        <f t="shared" si="39"/>
        <v>15.62</v>
      </c>
      <c r="K658" s="35">
        <v>2023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</row>
    <row r="659" spans="1:42" s="1" customFormat="1" x14ac:dyDescent="0.4">
      <c r="A659" s="4"/>
      <c r="C659" s="4"/>
      <c r="D659" s="28" t="s">
        <v>731</v>
      </c>
      <c r="E659" s="16">
        <v>4</v>
      </c>
      <c r="F659" s="16"/>
      <c r="G659" s="16" t="s">
        <v>14</v>
      </c>
      <c r="H659" s="16">
        <v>2007</v>
      </c>
      <c r="I659" s="27">
        <v>1.42</v>
      </c>
      <c r="J659" s="18">
        <f t="shared" si="39"/>
        <v>5.68</v>
      </c>
      <c r="K659" s="35">
        <v>2023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</row>
    <row r="660" spans="1:42" s="1" customFormat="1" x14ac:dyDescent="0.4">
      <c r="A660" s="4"/>
      <c r="C660" s="4"/>
      <c r="D660" s="28" t="s">
        <v>732</v>
      </c>
      <c r="E660" s="16">
        <v>82</v>
      </c>
      <c r="F660" s="16"/>
      <c r="G660" s="16" t="s">
        <v>14</v>
      </c>
      <c r="H660" s="16">
        <v>2007</v>
      </c>
      <c r="I660" s="27">
        <v>1.42</v>
      </c>
      <c r="J660" s="18">
        <f t="shared" si="39"/>
        <v>116.44</v>
      </c>
      <c r="K660" s="35">
        <v>2023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</row>
    <row r="661" spans="1:42" s="1" customFormat="1" x14ac:dyDescent="0.4">
      <c r="A661" s="4"/>
      <c r="C661" s="4"/>
      <c r="D661" s="28" t="s">
        <v>733</v>
      </c>
      <c r="E661" s="16">
        <v>342</v>
      </c>
      <c r="F661" s="16"/>
      <c r="G661" s="16" t="s">
        <v>14</v>
      </c>
      <c r="H661" s="16">
        <v>2007</v>
      </c>
      <c r="I661" s="27">
        <v>1.42</v>
      </c>
      <c r="J661" s="18">
        <f t="shared" si="39"/>
        <v>485.64</v>
      </c>
      <c r="K661" s="35">
        <v>2023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</row>
    <row r="662" spans="1:42" s="1" customFormat="1" x14ac:dyDescent="0.4">
      <c r="A662" s="4"/>
      <c r="C662" s="4"/>
      <c r="D662" s="28" t="s">
        <v>734</v>
      </c>
      <c r="E662" s="16">
        <v>9</v>
      </c>
      <c r="F662" s="16"/>
      <c r="G662" s="16" t="s">
        <v>14</v>
      </c>
      <c r="H662" s="16">
        <v>2007</v>
      </c>
      <c r="I662" s="27">
        <v>1.42</v>
      </c>
      <c r="J662" s="18">
        <f t="shared" si="39"/>
        <v>12.78</v>
      </c>
      <c r="K662" s="35">
        <v>2023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</row>
    <row r="663" spans="1:42" s="1" customFormat="1" x14ac:dyDescent="0.4">
      <c r="A663" s="4"/>
      <c r="C663" s="4"/>
      <c r="D663" s="28" t="s">
        <v>735</v>
      </c>
      <c r="E663" s="16">
        <v>351</v>
      </c>
      <c r="F663" s="16"/>
      <c r="G663" s="16" t="s">
        <v>14</v>
      </c>
      <c r="H663" s="16">
        <v>2007</v>
      </c>
      <c r="I663" s="27">
        <v>1.42</v>
      </c>
      <c r="J663" s="18">
        <f t="shared" si="39"/>
        <v>498.41999999999996</v>
      </c>
      <c r="K663" s="35">
        <v>2023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</row>
    <row r="664" spans="1:42" s="1" customFormat="1" x14ac:dyDescent="0.4">
      <c r="A664" s="4"/>
      <c r="C664" s="4"/>
      <c r="D664" s="28" t="s">
        <v>736</v>
      </c>
      <c r="E664" s="16">
        <v>36</v>
      </c>
      <c r="F664" s="16"/>
      <c r="G664" s="16" t="s">
        <v>14</v>
      </c>
      <c r="H664" s="16">
        <v>2007</v>
      </c>
      <c r="I664" s="27">
        <v>1.42</v>
      </c>
      <c r="J664" s="18">
        <f t="shared" si="39"/>
        <v>51.12</v>
      </c>
      <c r="K664" s="35">
        <v>2023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</row>
    <row r="665" spans="1:42" s="1" customFormat="1" x14ac:dyDescent="0.4">
      <c r="A665" s="4"/>
      <c r="C665" s="4"/>
      <c r="D665" s="28" t="s">
        <v>737</v>
      </c>
      <c r="E665" s="16">
        <v>27</v>
      </c>
      <c r="F665" s="16"/>
      <c r="G665" s="16" t="s">
        <v>14</v>
      </c>
      <c r="H665" s="16">
        <v>2007</v>
      </c>
      <c r="I665" s="27">
        <v>1.42</v>
      </c>
      <c r="J665" s="18">
        <f t="shared" si="39"/>
        <v>38.339999999999996</v>
      </c>
      <c r="K665" s="35">
        <v>2023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</row>
    <row r="666" spans="1:42" s="1" customFormat="1" x14ac:dyDescent="0.4">
      <c r="A666" s="4"/>
      <c r="C666" s="4"/>
      <c r="D666" s="28" t="s">
        <v>738</v>
      </c>
      <c r="E666" s="16">
        <v>63</v>
      </c>
      <c r="F666" s="16"/>
      <c r="G666" s="16" t="s">
        <v>14</v>
      </c>
      <c r="H666" s="16">
        <v>2007</v>
      </c>
      <c r="I666" s="27">
        <v>1.42</v>
      </c>
      <c r="J666" s="18">
        <f t="shared" si="39"/>
        <v>89.46</v>
      </c>
      <c r="K666" s="35">
        <v>2023</v>
      </c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</row>
    <row r="667" spans="1:42" s="1" customFormat="1" x14ac:dyDescent="0.4">
      <c r="A667" s="4"/>
      <c r="C667" s="4"/>
      <c r="D667" s="28" t="s">
        <v>739</v>
      </c>
      <c r="E667" s="16">
        <v>18</v>
      </c>
      <c r="F667" s="16"/>
      <c r="G667" s="16" t="s">
        <v>14</v>
      </c>
      <c r="H667" s="16">
        <v>2007</v>
      </c>
      <c r="I667" s="27">
        <v>1.42</v>
      </c>
      <c r="J667" s="18">
        <f t="shared" si="39"/>
        <v>25.56</v>
      </c>
      <c r="K667" s="35">
        <v>2023</v>
      </c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</row>
    <row r="668" spans="1:42" s="1" customFormat="1" x14ac:dyDescent="0.4">
      <c r="A668" s="4"/>
      <c r="C668" s="4"/>
      <c r="D668" s="28" t="s">
        <v>740</v>
      </c>
      <c r="E668" s="16">
        <v>36</v>
      </c>
      <c r="F668" s="16"/>
      <c r="G668" s="16" t="s">
        <v>14</v>
      </c>
      <c r="H668" s="16">
        <v>2007</v>
      </c>
      <c r="I668" s="27">
        <v>1.42</v>
      </c>
      <c r="J668" s="18">
        <f t="shared" si="39"/>
        <v>51.12</v>
      </c>
      <c r="K668" s="35">
        <v>2023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</row>
    <row r="669" spans="1:42" s="1" customFormat="1" x14ac:dyDescent="0.4">
      <c r="A669" s="4"/>
      <c r="C669" s="4"/>
      <c r="D669" s="28" t="s">
        <v>727</v>
      </c>
      <c r="E669" s="16">
        <v>27</v>
      </c>
      <c r="F669" s="16"/>
      <c r="G669" s="16" t="s">
        <v>14</v>
      </c>
      <c r="H669" s="16">
        <v>2007</v>
      </c>
      <c r="I669" s="27">
        <v>1.42</v>
      </c>
      <c r="J669" s="18">
        <f t="shared" si="39"/>
        <v>38.339999999999996</v>
      </c>
      <c r="K669" s="35">
        <v>2023</v>
      </c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</row>
    <row r="670" spans="1:42" s="1" customFormat="1" x14ac:dyDescent="0.4">
      <c r="A670" s="4"/>
      <c r="C670" s="4"/>
      <c r="D670" s="28" t="s">
        <v>741</v>
      </c>
      <c r="E670" s="16">
        <v>81</v>
      </c>
      <c r="F670" s="16"/>
      <c r="G670" s="16" t="s">
        <v>14</v>
      </c>
      <c r="H670" s="16">
        <v>2007</v>
      </c>
      <c r="I670" s="27">
        <v>1.42</v>
      </c>
      <c r="J670" s="18">
        <f t="shared" si="39"/>
        <v>115.02</v>
      </c>
      <c r="K670" s="35">
        <v>2023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</row>
    <row r="671" spans="1:42" s="1" customFormat="1" x14ac:dyDescent="0.4">
      <c r="A671" s="4"/>
      <c r="C671" s="4"/>
      <c r="D671" s="28" t="s">
        <v>742</v>
      </c>
      <c r="E671" s="16">
        <v>615</v>
      </c>
      <c r="F671" s="16"/>
      <c r="G671" s="16" t="s">
        <v>14</v>
      </c>
      <c r="H671" s="16">
        <v>2007</v>
      </c>
      <c r="I671" s="27">
        <v>1.42</v>
      </c>
      <c r="J671" s="18">
        <f t="shared" si="39"/>
        <v>873.3</v>
      </c>
      <c r="K671" s="35">
        <v>2023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</row>
    <row r="672" spans="1:42" s="1" customFormat="1" x14ac:dyDescent="0.4">
      <c r="A672" s="4"/>
      <c r="C672" s="4"/>
      <c r="D672" s="28" t="s">
        <v>743</v>
      </c>
      <c r="E672" s="16"/>
      <c r="F672" s="16"/>
      <c r="G672" s="16"/>
      <c r="H672" s="16"/>
      <c r="I672" s="27"/>
      <c r="J672" s="18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</row>
    <row r="673" spans="1:42" s="1" customFormat="1" x14ac:dyDescent="0.4">
      <c r="A673" s="4"/>
      <c r="C673" s="4"/>
      <c r="D673" s="15" t="s">
        <v>572</v>
      </c>
      <c r="E673" s="16"/>
      <c r="F673" s="16"/>
      <c r="G673" s="16"/>
      <c r="H673" s="16"/>
      <c r="I673" s="27"/>
      <c r="J673" s="18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</row>
    <row r="674" spans="1:42" s="1" customFormat="1" x14ac:dyDescent="0.4">
      <c r="A674" s="4"/>
      <c r="C674" s="4"/>
      <c r="D674" s="28" t="s">
        <v>725</v>
      </c>
      <c r="E674" s="16">
        <v>64</v>
      </c>
      <c r="F674" s="16"/>
      <c r="G674" s="16" t="s">
        <v>14</v>
      </c>
      <c r="H674" s="16">
        <v>2007</v>
      </c>
      <c r="I674" s="27">
        <v>1.42</v>
      </c>
      <c r="J674" s="18">
        <f t="shared" si="39"/>
        <v>90.88</v>
      </c>
      <c r="K674" s="35">
        <v>2023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</row>
    <row r="675" spans="1:42" s="1" customFormat="1" x14ac:dyDescent="0.4">
      <c r="A675" s="4"/>
      <c r="C675" s="4"/>
      <c r="D675" s="28" t="s">
        <v>726</v>
      </c>
      <c r="E675" s="16">
        <v>3</v>
      </c>
      <c r="F675" s="16"/>
      <c r="G675" s="16" t="s">
        <v>14</v>
      </c>
      <c r="H675" s="16">
        <v>2007</v>
      </c>
      <c r="I675" s="27">
        <v>1.42</v>
      </c>
      <c r="J675" s="18">
        <f t="shared" si="39"/>
        <v>4.26</v>
      </c>
      <c r="K675" s="35">
        <v>2023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</row>
    <row r="676" spans="1:42" s="1" customFormat="1" x14ac:dyDescent="0.4">
      <c r="A676" s="4"/>
      <c r="C676" s="4"/>
      <c r="D676" s="28" t="s">
        <v>727</v>
      </c>
      <c r="E676" s="16">
        <v>4</v>
      </c>
      <c r="F676" s="16"/>
      <c r="G676" s="16" t="s">
        <v>14</v>
      </c>
      <c r="H676" s="16">
        <v>2007</v>
      </c>
      <c r="I676" s="27">
        <v>1.42</v>
      </c>
      <c r="J676" s="18">
        <f t="shared" si="39"/>
        <v>5.68</v>
      </c>
      <c r="K676" s="35">
        <v>2023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</row>
    <row r="677" spans="1:42" s="1" customFormat="1" x14ac:dyDescent="0.4">
      <c r="A677" s="4"/>
      <c r="C677" s="4"/>
      <c r="D677" s="28" t="s">
        <v>728</v>
      </c>
      <c r="E677" s="16">
        <v>3</v>
      </c>
      <c r="F677" s="16"/>
      <c r="G677" s="16" t="s">
        <v>14</v>
      </c>
      <c r="H677" s="16">
        <v>2007</v>
      </c>
      <c r="I677" s="27">
        <v>1.42</v>
      </c>
      <c r="J677" s="18">
        <f t="shared" si="39"/>
        <v>4.26</v>
      </c>
      <c r="K677" s="35">
        <v>2023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</row>
    <row r="678" spans="1:42" s="1" customFormat="1" x14ac:dyDescent="0.4">
      <c r="A678" s="4"/>
      <c r="C678" s="4"/>
      <c r="D678" s="28" t="s">
        <v>729</v>
      </c>
      <c r="E678" s="16">
        <v>74</v>
      </c>
      <c r="F678" s="16"/>
      <c r="G678" s="16" t="s">
        <v>14</v>
      </c>
      <c r="H678" s="16">
        <v>2007</v>
      </c>
      <c r="I678" s="27">
        <v>1.42</v>
      </c>
      <c r="J678" s="18">
        <f t="shared" si="39"/>
        <v>105.08</v>
      </c>
      <c r="K678" s="35">
        <v>2023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</row>
    <row r="679" spans="1:42" s="1" customFormat="1" x14ac:dyDescent="0.4">
      <c r="A679" s="4"/>
      <c r="C679" s="4"/>
      <c r="D679" s="28" t="s">
        <v>730</v>
      </c>
      <c r="E679" s="16">
        <v>67</v>
      </c>
      <c r="F679" s="16"/>
      <c r="G679" s="16" t="s">
        <v>14</v>
      </c>
      <c r="H679" s="16">
        <v>2007</v>
      </c>
      <c r="I679" s="27">
        <v>1.42</v>
      </c>
      <c r="J679" s="18">
        <f t="shared" si="39"/>
        <v>95.14</v>
      </c>
      <c r="K679" s="35">
        <v>2023</v>
      </c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</row>
    <row r="680" spans="1:42" s="1" customFormat="1" x14ac:dyDescent="0.4">
      <c r="A680" s="4"/>
      <c r="B680" s="4"/>
      <c r="C680" s="4"/>
      <c r="D680" s="28" t="s">
        <v>731</v>
      </c>
      <c r="E680" s="16">
        <v>11</v>
      </c>
      <c r="F680" s="16"/>
      <c r="G680" s="16" t="s">
        <v>14</v>
      </c>
      <c r="H680" s="16">
        <v>2007</v>
      </c>
      <c r="I680" s="27">
        <v>1.42</v>
      </c>
      <c r="J680" s="18">
        <f t="shared" si="39"/>
        <v>15.62</v>
      </c>
      <c r="K680" s="35">
        <v>2023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</row>
    <row r="681" spans="1:42" s="1" customFormat="1" x14ac:dyDescent="0.4">
      <c r="A681" s="4"/>
      <c r="B681" s="4"/>
      <c r="C681" s="4"/>
      <c r="D681" s="28" t="s">
        <v>732</v>
      </c>
      <c r="E681" s="16">
        <v>4</v>
      </c>
      <c r="F681" s="16"/>
      <c r="G681" s="16" t="s">
        <v>14</v>
      </c>
      <c r="H681" s="16">
        <v>2007</v>
      </c>
      <c r="I681" s="27">
        <v>1.42</v>
      </c>
      <c r="J681" s="18">
        <f t="shared" si="39"/>
        <v>5.68</v>
      </c>
      <c r="K681" s="35">
        <v>2023</v>
      </c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</row>
    <row r="682" spans="1:42" s="1" customFormat="1" x14ac:dyDescent="0.4">
      <c r="A682" s="4"/>
      <c r="B682" s="4"/>
      <c r="C682" s="4"/>
      <c r="D682" s="28" t="s">
        <v>733</v>
      </c>
      <c r="E682" s="16">
        <v>82</v>
      </c>
      <c r="F682" s="16"/>
      <c r="G682" s="16" t="s">
        <v>14</v>
      </c>
      <c r="H682" s="16">
        <v>2007</v>
      </c>
      <c r="I682" s="27">
        <v>1.42</v>
      </c>
      <c r="J682" s="18">
        <f t="shared" si="39"/>
        <v>116.44</v>
      </c>
      <c r="K682" s="35">
        <v>2023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</row>
    <row r="683" spans="1:42" s="1" customFormat="1" x14ac:dyDescent="0.4">
      <c r="A683" s="4"/>
      <c r="B683" s="4"/>
      <c r="C683" s="4"/>
      <c r="D683" s="28" t="s">
        <v>734</v>
      </c>
      <c r="E683" s="16">
        <v>342</v>
      </c>
      <c r="F683" s="16"/>
      <c r="G683" s="16" t="s">
        <v>14</v>
      </c>
      <c r="H683" s="16">
        <v>2007</v>
      </c>
      <c r="I683" s="27">
        <v>1.42</v>
      </c>
      <c r="J683" s="18">
        <f t="shared" si="39"/>
        <v>485.64</v>
      </c>
      <c r="K683" s="35">
        <v>2023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</row>
    <row r="684" spans="1:42" s="1" customFormat="1" x14ac:dyDescent="0.4">
      <c r="A684" s="4"/>
      <c r="B684" s="4"/>
      <c r="C684" s="4"/>
      <c r="D684" s="28" t="s">
        <v>735</v>
      </c>
      <c r="E684" s="16">
        <v>8</v>
      </c>
      <c r="F684" s="16"/>
      <c r="G684" s="16" t="s">
        <v>14</v>
      </c>
      <c r="H684" s="16">
        <v>2007</v>
      </c>
      <c r="I684" s="27">
        <v>1.42</v>
      </c>
      <c r="J684" s="18">
        <f t="shared" si="39"/>
        <v>11.36</v>
      </c>
      <c r="K684" s="35">
        <v>2023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</row>
    <row r="685" spans="1:42" s="1" customFormat="1" x14ac:dyDescent="0.4">
      <c r="A685" s="4"/>
      <c r="C685" s="4"/>
      <c r="D685" s="28" t="s">
        <v>736</v>
      </c>
      <c r="E685" s="16">
        <v>351</v>
      </c>
      <c r="F685" s="16"/>
      <c r="G685" s="16" t="s">
        <v>14</v>
      </c>
      <c r="H685" s="16">
        <v>2007</v>
      </c>
      <c r="I685" s="27">
        <v>1.42</v>
      </c>
      <c r="J685" s="18">
        <f t="shared" si="39"/>
        <v>498.41999999999996</v>
      </c>
      <c r="K685" s="35">
        <v>2023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</row>
    <row r="686" spans="1:42" s="1" customFormat="1" x14ac:dyDescent="0.4">
      <c r="A686" s="4"/>
      <c r="C686" s="4"/>
      <c r="D686" s="28" t="s">
        <v>737</v>
      </c>
      <c r="E686" s="16">
        <v>36</v>
      </c>
      <c r="F686" s="16"/>
      <c r="G686" s="16" t="s">
        <v>14</v>
      </c>
      <c r="H686" s="16">
        <v>2007</v>
      </c>
      <c r="I686" s="27">
        <v>1.42</v>
      </c>
      <c r="J686" s="18">
        <f t="shared" si="39"/>
        <v>51.12</v>
      </c>
      <c r="K686" s="35">
        <v>2023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</row>
    <row r="687" spans="1:42" s="1" customFormat="1" x14ac:dyDescent="0.4">
      <c r="A687" s="4"/>
      <c r="C687" s="4"/>
      <c r="D687" s="28" t="s">
        <v>738</v>
      </c>
      <c r="E687" s="16">
        <v>27</v>
      </c>
      <c r="F687" s="16"/>
      <c r="G687" s="16" t="s">
        <v>14</v>
      </c>
      <c r="H687" s="16">
        <v>2007</v>
      </c>
      <c r="I687" s="27">
        <v>1.42</v>
      </c>
      <c r="J687" s="18">
        <f t="shared" si="39"/>
        <v>38.339999999999996</v>
      </c>
      <c r="K687" s="35">
        <v>2023</v>
      </c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</row>
    <row r="688" spans="1:42" s="1" customFormat="1" x14ac:dyDescent="0.4">
      <c r="A688" s="4"/>
      <c r="C688" s="4"/>
      <c r="D688" s="28" t="s">
        <v>739</v>
      </c>
      <c r="E688" s="16">
        <v>63</v>
      </c>
      <c r="F688" s="16"/>
      <c r="G688" s="16" t="s">
        <v>14</v>
      </c>
      <c r="H688" s="16">
        <v>2007</v>
      </c>
      <c r="I688" s="27">
        <v>1.42</v>
      </c>
      <c r="J688" s="18">
        <f t="shared" si="39"/>
        <v>89.46</v>
      </c>
      <c r="K688" s="35">
        <v>2023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</row>
    <row r="689" spans="1:42" s="1" customFormat="1" x14ac:dyDescent="0.4">
      <c r="A689" s="4"/>
      <c r="C689" s="4"/>
      <c r="D689" s="28" t="s">
        <v>740</v>
      </c>
      <c r="E689" s="16">
        <v>18</v>
      </c>
      <c r="F689" s="16"/>
      <c r="G689" s="16" t="s">
        <v>14</v>
      </c>
      <c r="H689" s="16">
        <v>2007</v>
      </c>
      <c r="I689" s="27">
        <v>1.42</v>
      </c>
      <c r="J689" s="18">
        <f t="shared" si="39"/>
        <v>25.56</v>
      </c>
      <c r="K689" s="35">
        <v>2023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</row>
    <row r="690" spans="1:42" s="1" customFormat="1" x14ac:dyDescent="0.4">
      <c r="A690" s="4"/>
      <c r="C690" s="4"/>
      <c r="D690" s="28" t="s">
        <v>727</v>
      </c>
      <c r="E690" s="16">
        <v>36</v>
      </c>
      <c r="F690" s="16"/>
      <c r="G690" s="16" t="s">
        <v>14</v>
      </c>
      <c r="H690" s="16">
        <v>2007</v>
      </c>
      <c r="I690" s="27">
        <v>1.42</v>
      </c>
      <c r="J690" s="18">
        <f t="shared" si="39"/>
        <v>51.12</v>
      </c>
      <c r="K690" s="35">
        <v>2023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</row>
    <row r="691" spans="1:42" s="1" customFormat="1" x14ac:dyDescent="0.4">
      <c r="A691" s="4"/>
      <c r="C691" s="4"/>
      <c r="D691" s="28" t="s">
        <v>741</v>
      </c>
      <c r="E691" s="16">
        <v>27</v>
      </c>
      <c r="F691" s="16"/>
      <c r="G691" s="16" t="s">
        <v>14</v>
      </c>
      <c r="H691" s="16">
        <v>2007</v>
      </c>
      <c r="I691" s="27">
        <v>1.42</v>
      </c>
      <c r="J691" s="18">
        <f t="shared" si="39"/>
        <v>38.339999999999996</v>
      </c>
      <c r="K691" s="35">
        <v>2023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</row>
    <row r="692" spans="1:42" s="1" customFormat="1" x14ac:dyDescent="0.4">
      <c r="A692" s="4"/>
      <c r="C692" s="4"/>
      <c r="D692" s="28" t="s">
        <v>742</v>
      </c>
      <c r="E692" s="16">
        <v>81</v>
      </c>
      <c r="F692" s="16"/>
      <c r="G692" s="16" t="s">
        <v>14</v>
      </c>
      <c r="H692" s="16">
        <v>2007</v>
      </c>
      <c r="I692" s="27">
        <v>1.42</v>
      </c>
      <c r="J692" s="18">
        <f t="shared" si="39"/>
        <v>115.02</v>
      </c>
      <c r="K692" s="35">
        <v>2023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</row>
    <row r="693" spans="1:42" s="1" customFormat="1" x14ac:dyDescent="0.4">
      <c r="A693" s="4"/>
      <c r="C693" s="4"/>
      <c r="D693" s="28" t="s">
        <v>743</v>
      </c>
      <c r="E693" s="16">
        <v>651</v>
      </c>
      <c r="F693" s="16"/>
      <c r="G693" s="16" t="s">
        <v>14</v>
      </c>
      <c r="H693" s="16">
        <v>2007</v>
      </c>
      <c r="I693" s="27">
        <v>1.42</v>
      </c>
      <c r="J693" s="18">
        <f t="shared" si="39"/>
        <v>924.42</v>
      </c>
      <c r="K693" s="35">
        <v>2023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</row>
    <row r="695" spans="1:42" s="1" customFormat="1" x14ac:dyDescent="0.4">
      <c r="A695" s="4">
        <v>46</v>
      </c>
      <c r="B695" s="1" t="s">
        <v>529</v>
      </c>
      <c r="C695" s="4">
        <v>2005</v>
      </c>
      <c r="D695" s="15" t="s">
        <v>744</v>
      </c>
      <c r="E695" s="16">
        <v>16.73</v>
      </c>
      <c r="F695" s="16"/>
      <c r="G695" s="16" t="s">
        <v>14</v>
      </c>
      <c r="H695" s="16">
        <v>2003</v>
      </c>
      <c r="I695" s="25">
        <v>1.6</v>
      </c>
      <c r="J695" s="18">
        <f>E695*I695</f>
        <v>26.768000000000001</v>
      </c>
      <c r="K695" s="35">
        <v>2023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</row>
    <row r="696" spans="1:42" s="1" customFormat="1" x14ac:dyDescent="0.4">
      <c r="A696" s="4"/>
      <c r="C696" s="4"/>
      <c r="D696" s="15" t="s">
        <v>745</v>
      </c>
      <c r="E696" s="16">
        <v>144.36000000000001</v>
      </c>
      <c r="F696" s="16"/>
      <c r="G696" s="16" t="s">
        <v>14</v>
      </c>
      <c r="H696" s="16">
        <v>2003</v>
      </c>
      <c r="I696" s="25">
        <v>1.6</v>
      </c>
      <c r="J696" s="18">
        <f t="shared" ref="J696:J704" si="40">E696*I696</f>
        <v>230.97600000000003</v>
      </c>
      <c r="K696" s="35">
        <v>2023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</row>
    <row r="697" spans="1:42" s="1" customFormat="1" x14ac:dyDescent="0.4">
      <c r="A697" s="4"/>
      <c r="C697" s="4"/>
      <c r="D697" s="15" t="s">
        <v>746</v>
      </c>
      <c r="E697" s="16">
        <v>16.510000000000002</v>
      </c>
      <c r="F697" s="16"/>
      <c r="G697" s="16" t="s">
        <v>14</v>
      </c>
      <c r="H697" s="16">
        <v>2003</v>
      </c>
      <c r="I697" s="25">
        <v>1.6</v>
      </c>
      <c r="J697" s="18">
        <f t="shared" si="40"/>
        <v>26.416000000000004</v>
      </c>
      <c r="K697" s="35">
        <v>2023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</row>
    <row r="698" spans="1:42" s="1" customFormat="1" x14ac:dyDescent="0.4">
      <c r="A698" s="4"/>
      <c r="C698" s="4"/>
      <c r="D698" s="15" t="s">
        <v>747</v>
      </c>
      <c r="E698" s="16">
        <v>100.44</v>
      </c>
      <c r="F698" s="16"/>
      <c r="G698" s="16" t="s">
        <v>14</v>
      </c>
      <c r="H698" s="16">
        <v>2003</v>
      </c>
      <c r="I698" s="25">
        <v>1.6</v>
      </c>
      <c r="J698" s="18">
        <f t="shared" si="40"/>
        <v>160.70400000000001</v>
      </c>
      <c r="K698" s="35">
        <v>2023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</row>
    <row r="699" spans="1:42" s="1" customFormat="1" x14ac:dyDescent="0.4">
      <c r="A699" s="4"/>
      <c r="C699" s="4"/>
      <c r="D699" s="15" t="s">
        <v>748</v>
      </c>
      <c r="E699" s="16">
        <v>281.69</v>
      </c>
      <c r="F699" s="16"/>
      <c r="G699" s="16" t="s">
        <v>14</v>
      </c>
      <c r="H699" s="16">
        <v>2003</v>
      </c>
      <c r="I699" s="25">
        <v>1.6</v>
      </c>
      <c r="J699" s="18">
        <f t="shared" si="40"/>
        <v>450.70400000000001</v>
      </c>
      <c r="K699" s="35">
        <v>2023</v>
      </c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</row>
    <row r="700" spans="1:42" s="1" customFormat="1" x14ac:dyDescent="0.4">
      <c r="A700" s="4"/>
      <c r="C700" s="4"/>
      <c r="D700" s="15" t="s">
        <v>749</v>
      </c>
      <c r="E700" s="16">
        <v>9257</v>
      </c>
      <c r="F700" s="16"/>
      <c r="G700" s="16" t="s">
        <v>14</v>
      </c>
      <c r="H700" s="16">
        <v>2003</v>
      </c>
      <c r="I700" s="25">
        <v>1.6</v>
      </c>
      <c r="J700" s="18">
        <f t="shared" si="40"/>
        <v>14811.2</v>
      </c>
      <c r="K700" s="35">
        <v>2023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</row>
    <row r="701" spans="1:42" s="1" customFormat="1" x14ac:dyDescent="0.4">
      <c r="A701" s="4"/>
      <c r="C701" s="4"/>
      <c r="D701" s="15" t="s">
        <v>750</v>
      </c>
      <c r="E701" s="16">
        <v>36045</v>
      </c>
      <c r="F701" s="16"/>
      <c r="G701" s="16" t="s">
        <v>14</v>
      </c>
      <c r="H701" s="16">
        <v>2003</v>
      </c>
      <c r="I701" s="25">
        <v>1.6</v>
      </c>
      <c r="J701" s="18">
        <f t="shared" si="40"/>
        <v>57672</v>
      </c>
      <c r="K701" s="35">
        <v>2023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</row>
    <row r="702" spans="1:42" s="1" customFormat="1" x14ac:dyDescent="0.4">
      <c r="A702" s="4"/>
      <c r="C702" s="4"/>
      <c r="D702" s="15" t="s">
        <v>751</v>
      </c>
      <c r="E702" s="16">
        <v>2262</v>
      </c>
      <c r="F702" s="16"/>
      <c r="G702" s="16" t="s">
        <v>14</v>
      </c>
      <c r="H702" s="16">
        <v>2003</v>
      </c>
      <c r="I702" s="25">
        <v>1.6</v>
      </c>
      <c r="J702" s="18">
        <f t="shared" si="40"/>
        <v>3619.2000000000003</v>
      </c>
      <c r="K702" s="35">
        <v>2023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</row>
    <row r="703" spans="1:42" s="1" customFormat="1" x14ac:dyDescent="0.4">
      <c r="A703" s="4"/>
      <c r="C703" s="4"/>
      <c r="D703" s="15" t="s">
        <v>752</v>
      </c>
      <c r="E703" s="16">
        <v>34900000</v>
      </c>
      <c r="F703" s="16"/>
      <c r="G703" s="16" t="s">
        <v>14</v>
      </c>
      <c r="H703" s="16">
        <v>2003</v>
      </c>
      <c r="I703" s="25">
        <v>1.6</v>
      </c>
      <c r="J703" s="18">
        <f t="shared" si="40"/>
        <v>55840000</v>
      </c>
      <c r="K703" s="35">
        <v>2023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</row>
    <row r="704" spans="1:42" s="1" customFormat="1" x14ac:dyDescent="0.4">
      <c r="A704" s="4"/>
      <c r="C704" s="4"/>
      <c r="D704" s="15" t="s">
        <v>753</v>
      </c>
      <c r="E704" s="16">
        <v>2800000</v>
      </c>
      <c r="F704" s="16"/>
      <c r="G704" s="16" t="s">
        <v>14</v>
      </c>
      <c r="H704" s="16">
        <v>2003</v>
      </c>
      <c r="I704" s="25">
        <v>1.6</v>
      </c>
      <c r="J704" s="18">
        <f t="shared" si="40"/>
        <v>4480000</v>
      </c>
      <c r="K704" s="35">
        <v>2023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</row>
    <row r="705" spans="1:42" s="1" customFormat="1" x14ac:dyDescent="0.4">
      <c r="A705" s="4"/>
      <c r="C705" s="4"/>
      <c r="D705" s="23"/>
      <c r="I705" s="2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</row>
    <row r="706" spans="1:42" s="1" customFormat="1" x14ac:dyDescent="0.4">
      <c r="A706" s="4">
        <v>47</v>
      </c>
      <c r="B706" s="1" t="s">
        <v>754</v>
      </c>
      <c r="C706" s="4">
        <v>2000</v>
      </c>
      <c r="D706" s="15" t="s">
        <v>755</v>
      </c>
      <c r="E706" s="16">
        <v>2.66</v>
      </c>
      <c r="F706" s="16"/>
      <c r="G706" s="16" t="s">
        <v>461</v>
      </c>
      <c r="H706" s="16">
        <v>2000</v>
      </c>
      <c r="I706" s="27">
        <v>1.37</v>
      </c>
      <c r="J706" s="18">
        <f>E706*I706</f>
        <v>3.6442000000000005</v>
      </c>
      <c r="K706" s="35">
        <v>2023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</row>
    <row r="707" spans="1:42" s="1" customFormat="1" x14ac:dyDescent="0.4">
      <c r="A707" s="4"/>
      <c r="C707" s="4"/>
      <c r="D707" s="15" t="s">
        <v>756</v>
      </c>
      <c r="E707" s="16">
        <v>56.69</v>
      </c>
      <c r="F707" s="16"/>
      <c r="G707" s="16" t="s">
        <v>461</v>
      </c>
      <c r="H707" s="16">
        <v>2000</v>
      </c>
      <c r="I707" s="27">
        <v>1.37</v>
      </c>
      <c r="J707" s="18">
        <f t="shared" ref="J707:J709" si="41">E707*I707</f>
        <v>77.665300000000002</v>
      </c>
      <c r="K707" s="35">
        <v>2023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</row>
    <row r="708" spans="1:42" s="1" customFormat="1" x14ac:dyDescent="0.4">
      <c r="A708" s="4"/>
      <c r="C708" s="4"/>
      <c r="D708" s="15" t="s">
        <v>757</v>
      </c>
      <c r="E708" s="16">
        <v>12.5</v>
      </c>
      <c r="F708" s="16"/>
      <c r="G708" s="16" t="s">
        <v>461</v>
      </c>
      <c r="H708" s="16">
        <v>2000</v>
      </c>
      <c r="I708" s="27">
        <v>1.37</v>
      </c>
      <c r="J708" s="18">
        <f t="shared" si="41"/>
        <v>17.125</v>
      </c>
      <c r="K708" s="35">
        <v>2023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</row>
    <row r="709" spans="1:42" s="1" customFormat="1" x14ac:dyDescent="0.4">
      <c r="A709" s="4"/>
      <c r="C709" s="4"/>
      <c r="D709" s="15" t="s">
        <v>758</v>
      </c>
      <c r="E709" s="16">
        <v>67.41</v>
      </c>
      <c r="F709" s="16"/>
      <c r="G709" s="16" t="s">
        <v>461</v>
      </c>
      <c r="H709" s="16">
        <v>2000</v>
      </c>
      <c r="I709" s="27">
        <v>1.37</v>
      </c>
      <c r="J709" s="18">
        <f t="shared" si="41"/>
        <v>92.351700000000008</v>
      </c>
      <c r="K709" s="35">
        <v>2023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</row>
    <row r="710" spans="1:42" s="1" customFormat="1" x14ac:dyDescent="0.4">
      <c r="A710" s="4"/>
      <c r="C710" s="4"/>
      <c r="D710" s="23"/>
      <c r="I710" s="2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</row>
    <row r="711" spans="1:42" s="1" customFormat="1" x14ac:dyDescent="0.4">
      <c r="A711" s="4">
        <v>48</v>
      </c>
      <c r="B711" s="1" t="s">
        <v>759</v>
      </c>
      <c r="C711" s="4">
        <v>2016</v>
      </c>
      <c r="D711" s="15" t="s">
        <v>760</v>
      </c>
      <c r="E711" s="16">
        <v>12282</v>
      </c>
      <c r="F711" s="16"/>
      <c r="G711" s="16" t="s">
        <v>119</v>
      </c>
      <c r="H711" s="16">
        <v>2001</v>
      </c>
      <c r="I711" s="25">
        <v>2.5</v>
      </c>
      <c r="J711" s="18">
        <f>E711*I711</f>
        <v>30705</v>
      </c>
      <c r="K711" s="35">
        <v>2023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</row>
    <row r="712" spans="1:42" s="1" customFormat="1" x14ac:dyDescent="0.4">
      <c r="A712" s="4"/>
      <c r="C712" s="4"/>
      <c r="D712" s="15" t="s">
        <v>761</v>
      </c>
      <c r="E712" s="16">
        <v>43</v>
      </c>
      <c r="F712" s="16"/>
      <c r="G712" s="16" t="s">
        <v>119</v>
      </c>
      <c r="H712" s="16">
        <v>2001</v>
      </c>
      <c r="I712" s="25">
        <v>2.5</v>
      </c>
      <c r="J712" s="18">
        <f>E712*I712</f>
        <v>107.5</v>
      </c>
      <c r="K712" s="35">
        <v>2023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</row>
    <row r="713" spans="1:42" s="1" customFormat="1" x14ac:dyDescent="0.4">
      <c r="A713" s="4"/>
      <c r="C713" s="4"/>
      <c r="D713" s="23"/>
      <c r="I713" s="2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</row>
    <row r="714" spans="1:42" s="1" customFormat="1" x14ac:dyDescent="0.4">
      <c r="A714" s="4">
        <v>49</v>
      </c>
      <c r="B714" s="1" t="s">
        <v>762</v>
      </c>
      <c r="C714" s="4">
        <v>2022</v>
      </c>
      <c r="D714" s="15" t="s">
        <v>763</v>
      </c>
      <c r="E714" s="16">
        <v>976</v>
      </c>
      <c r="F714" s="16"/>
      <c r="G714" s="16" t="s">
        <v>286</v>
      </c>
      <c r="H714" s="16">
        <v>2020</v>
      </c>
      <c r="I714" s="27">
        <v>0.97</v>
      </c>
      <c r="J714" s="18">
        <f>E714*I714</f>
        <v>946.72</v>
      </c>
      <c r="K714" s="35">
        <v>2023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</row>
    <row r="715" spans="1:42" s="1" customFormat="1" x14ac:dyDescent="0.4">
      <c r="A715" s="4"/>
      <c r="C715" s="4"/>
      <c r="D715" s="15" t="s">
        <v>764</v>
      </c>
      <c r="E715" s="16">
        <v>26527</v>
      </c>
      <c r="F715" s="16"/>
      <c r="G715" s="16" t="s">
        <v>286</v>
      </c>
      <c r="H715" s="16">
        <v>2020</v>
      </c>
      <c r="I715" s="27">
        <v>0.97</v>
      </c>
      <c r="J715" s="18">
        <f t="shared" ref="J715:J727" si="42">E715*I715</f>
        <v>25731.19</v>
      </c>
      <c r="K715" s="35">
        <v>2023</v>
      </c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</row>
    <row r="716" spans="1:42" s="1" customFormat="1" x14ac:dyDescent="0.4">
      <c r="A716" s="4"/>
      <c r="C716" s="4"/>
      <c r="D716" s="15" t="s">
        <v>765</v>
      </c>
      <c r="E716" s="16">
        <v>807</v>
      </c>
      <c r="F716" s="16"/>
      <c r="G716" s="16" t="s">
        <v>286</v>
      </c>
      <c r="H716" s="16">
        <v>2020</v>
      </c>
      <c r="I716" s="27">
        <v>0.97</v>
      </c>
      <c r="J716" s="18">
        <f t="shared" si="42"/>
        <v>782.79</v>
      </c>
      <c r="K716" s="35">
        <v>2023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</row>
    <row r="717" spans="1:42" s="1" customFormat="1" x14ac:dyDescent="0.4">
      <c r="A717" s="4"/>
      <c r="C717" s="4"/>
      <c r="D717" s="15" t="s">
        <v>766</v>
      </c>
      <c r="E717" s="16">
        <v>1963</v>
      </c>
      <c r="F717" s="16"/>
      <c r="G717" s="16" t="s">
        <v>286</v>
      </c>
      <c r="H717" s="16">
        <v>2020</v>
      </c>
      <c r="I717" s="27">
        <v>0.97</v>
      </c>
      <c r="J717" s="18">
        <f t="shared" si="42"/>
        <v>1904.11</v>
      </c>
      <c r="K717" s="35">
        <v>2023</v>
      </c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</row>
    <row r="718" spans="1:42" s="1" customFormat="1" x14ac:dyDescent="0.4">
      <c r="A718" s="4"/>
      <c r="C718" s="4"/>
      <c r="D718" s="15" t="s">
        <v>767</v>
      </c>
      <c r="E718" s="16">
        <v>144</v>
      </c>
      <c r="F718" s="16"/>
      <c r="G718" s="16" t="s">
        <v>286</v>
      </c>
      <c r="H718" s="16">
        <v>2020</v>
      </c>
      <c r="I718" s="27">
        <v>0.97</v>
      </c>
      <c r="J718" s="18">
        <f t="shared" si="42"/>
        <v>139.68</v>
      </c>
      <c r="K718" s="35">
        <v>2023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</row>
    <row r="719" spans="1:42" s="1" customFormat="1" x14ac:dyDescent="0.4">
      <c r="A719" s="4"/>
      <c r="C719" s="4"/>
      <c r="D719" s="15" t="s">
        <v>768</v>
      </c>
      <c r="E719" s="16">
        <v>300</v>
      </c>
      <c r="F719" s="16"/>
      <c r="G719" s="16" t="s">
        <v>286</v>
      </c>
      <c r="H719" s="16">
        <v>2020</v>
      </c>
      <c r="I719" s="27">
        <v>0.97</v>
      </c>
      <c r="J719" s="18">
        <f t="shared" si="42"/>
        <v>291</v>
      </c>
      <c r="K719" s="35">
        <v>2023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</row>
    <row r="720" spans="1:42" s="1" customFormat="1" x14ac:dyDescent="0.4">
      <c r="A720" s="4"/>
      <c r="C720" s="4"/>
      <c r="D720" s="15" t="s">
        <v>769</v>
      </c>
      <c r="E720" s="16">
        <v>344</v>
      </c>
      <c r="F720" s="16"/>
      <c r="G720" s="16" t="s">
        <v>286</v>
      </c>
      <c r="H720" s="16">
        <v>2020</v>
      </c>
      <c r="I720" s="27">
        <v>0.97</v>
      </c>
      <c r="J720" s="18">
        <f t="shared" si="42"/>
        <v>333.68</v>
      </c>
      <c r="K720" s="35">
        <v>2023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</row>
    <row r="721" spans="1:42" s="1" customFormat="1" x14ac:dyDescent="0.4">
      <c r="A721" s="4"/>
      <c r="C721" s="4"/>
      <c r="D721" s="15" t="s">
        <v>770</v>
      </c>
      <c r="E721" s="16">
        <v>2685</v>
      </c>
      <c r="F721" s="16"/>
      <c r="G721" s="16" t="s">
        <v>286</v>
      </c>
      <c r="H721" s="16">
        <v>2020</v>
      </c>
      <c r="I721" s="27">
        <v>0.97</v>
      </c>
      <c r="J721" s="18">
        <f t="shared" si="42"/>
        <v>2604.4499999999998</v>
      </c>
      <c r="K721" s="35">
        <v>2023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</row>
    <row r="722" spans="1:42" s="1" customFormat="1" x14ac:dyDescent="0.4">
      <c r="A722" s="4"/>
      <c r="C722" s="4"/>
      <c r="D722" s="15" t="s">
        <v>771</v>
      </c>
      <c r="E722" s="16">
        <v>273</v>
      </c>
      <c r="F722" s="16"/>
      <c r="G722" s="16" t="s">
        <v>286</v>
      </c>
      <c r="H722" s="16">
        <v>2020</v>
      </c>
      <c r="I722" s="27">
        <v>0.97</v>
      </c>
      <c r="J722" s="18">
        <f t="shared" si="42"/>
        <v>264.81</v>
      </c>
      <c r="K722" s="35">
        <v>2023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</row>
    <row r="723" spans="1:42" s="1" customFormat="1" x14ac:dyDescent="0.4">
      <c r="A723" s="4"/>
      <c r="C723" s="4"/>
      <c r="D723" s="15" t="s">
        <v>772</v>
      </c>
      <c r="E723" s="16">
        <v>2956</v>
      </c>
      <c r="F723" s="16"/>
      <c r="G723" s="16" t="s">
        <v>286</v>
      </c>
      <c r="H723" s="16">
        <v>2020</v>
      </c>
      <c r="I723" s="27">
        <v>0.97</v>
      </c>
      <c r="J723" s="18">
        <f t="shared" si="42"/>
        <v>2867.3199999999997</v>
      </c>
      <c r="K723" s="35">
        <v>2023</v>
      </c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</row>
    <row r="724" spans="1:42" s="1" customFormat="1" x14ac:dyDescent="0.4">
      <c r="A724" s="4"/>
      <c r="C724" s="4"/>
      <c r="D724" s="15" t="s">
        <v>773</v>
      </c>
      <c r="E724" s="16">
        <v>428</v>
      </c>
      <c r="F724" s="16"/>
      <c r="G724" s="16" t="s">
        <v>286</v>
      </c>
      <c r="H724" s="16">
        <v>2020</v>
      </c>
      <c r="I724" s="27">
        <v>0.97</v>
      </c>
      <c r="J724" s="18">
        <f t="shared" si="42"/>
        <v>415.15999999999997</v>
      </c>
      <c r="K724" s="35">
        <v>2023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</row>
    <row r="725" spans="1:42" s="1" customFormat="1" x14ac:dyDescent="0.4">
      <c r="A725" s="4"/>
      <c r="C725" s="4"/>
      <c r="D725" s="15" t="s">
        <v>774</v>
      </c>
      <c r="E725" s="16">
        <v>180</v>
      </c>
      <c r="F725" s="16"/>
      <c r="G725" s="16" t="s">
        <v>286</v>
      </c>
      <c r="H725" s="16">
        <v>2020</v>
      </c>
      <c r="I725" s="27">
        <v>0.97</v>
      </c>
      <c r="J725" s="18">
        <f t="shared" si="42"/>
        <v>174.6</v>
      </c>
      <c r="K725" s="35">
        <v>2023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</row>
    <row r="726" spans="1:42" s="1" customFormat="1" x14ac:dyDescent="0.4">
      <c r="A726" s="4"/>
      <c r="C726" s="4"/>
      <c r="D726" s="15" t="s">
        <v>775</v>
      </c>
      <c r="E726" s="16">
        <v>180</v>
      </c>
      <c r="F726" s="16"/>
      <c r="G726" s="16" t="s">
        <v>286</v>
      </c>
      <c r="H726" s="16">
        <v>2020</v>
      </c>
      <c r="I726" s="27">
        <v>0.97</v>
      </c>
      <c r="J726" s="18">
        <f t="shared" si="42"/>
        <v>174.6</v>
      </c>
      <c r="K726" s="35">
        <v>2023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</row>
    <row r="727" spans="1:42" s="1" customFormat="1" x14ac:dyDescent="0.4">
      <c r="A727" s="4"/>
      <c r="C727" s="4"/>
      <c r="D727" s="15" t="s">
        <v>695</v>
      </c>
      <c r="E727" s="16">
        <v>37583</v>
      </c>
      <c r="F727" s="16"/>
      <c r="G727" s="16" t="s">
        <v>286</v>
      </c>
      <c r="H727" s="16">
        <v>2020</v>
      </c>
      <c r="I727" s="27">
        <v>0.97</v>
      </c>
      <c r="J727" s="18">
        <f t="shared" si="42"/>
        <v>36455.51</v>
      </c>
      <c r="K727" s="35">
        <v>2023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</row>
    <row r="728" spans="1:42" s="1" customFormat="1" x14ac:dyDescent="0.4">
      <c r="A728" s="4"/>
      <c r="C728" s="4"/>
      <c r="D728" s="23"/>
      <c r="I728" s="2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</row>
    <row r="729" spans="1:42" s="1" customFormat="1" x14ac:dyDescent="0.4">
      <c r="A729" s="4">
        <v>50</v>
      </c>
      <c r="B729" s="1" t="s">
        <v>672</v>
      </c>
      <c r="C729" s="4">
        <v>2012</v>
      </c>
      <c r="D729" s="15" t="s">
        <v>776</v>
      </c>
      <c r="E729" s="16">
        <v>20</v>
      </c>
      <c r="F729" s="16"/>
      <c r="G729" s="16" t="s">
        <v>14</v>
      </c>
      <c r="H729" s="16">
        <v>2005</v>
      </c>
      <c r="I729" s="27">
        <v>1.51</v>
      </c>
      <c r="J729" s="18">
        <f>E729*I729</f>
        <v>30.2</v>
      </c>
      <c r="K729" s="35">
        <v>2023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</row>
    <row r="730" spans="1:42" s="1" customFormat="1" x14ac:dyDescent="0.4">
      <c r="A730" s="4"/>
      <c r="C730" s="4"/>
      <c r="D730" s="23"/>
      <c r="I730" s="2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</row>
    <row r="731" spans="1:42" s="1" customFormat="1" ht="14.25" x14ac:dyDescent="0.4">
      <c r="A731" s="4" t="s">
        <v>777</v>
      </c>
      <c r="C731" s="4"/>
      <c r="D731" s="23"/>
      <c r="I731" s="2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</row>
    <row r="732" spans="1:42" s="1" customFormat="1" x14ac:dyDescent="0.4">
      <c r="A732" s="4" t="s">
        <v>778</v>
      </c>
      <c r="C732" s="4"/>
      <c r="D732" s="23"/>
      <c r="I732" s="2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Xu</dc:creator>
  <cp:lastModifiedBy>Xin Xu</cp:lastModifiedBy>
  <dcterms:created xsi:type="dcterms:W3CDTF">2025-07-15T17:13:17Z</dcterms:created>
  <dcterms:modified xsi:type="dcterms:W3CDTF">2025-07-16T14:49:00Z</dcterms:modified>
</cp:coreProperties>
</file>