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defaultThemeVersion="166925"/>
  <mc:AlternateContent xmlns:mc="http://schemas.openxmlformats.org/markup-compatibility/2006">
    <mc:Choice Requires="x15">
      <x15ac:absPath xmlns:x15ac="http://schemas.microsoft.com/office/spreadsheetml/2010/11/ac" url="https://centralecasablanca-my.sharepoint.com/personal/zineb_aissaoui_centrale-casablanca_ma/Documents/Hackathon/Pipeline1/"/>
    </mc:Choice>
  </mc:AlternateContent>
  <xr:revisionPtr revIDLastSave="539" documentId="11_A570B0699F933435D38B5D6F78A423F016083651" xr6:coauthVersionLast="47" xr6:coauthVersionMax="47" xr10:uidLastSave="{BD4D0CDD-8961-46A0-92A4-CFCD7B2391D0}"/>
  <bookViews>
    <workbookView xWindow="-110" yWindow="-110" windowWidth="19420" windowHeight="10300" firstSheet="3" xr2:uid="{00000000-000D-0000-FFFF-FFFF00000000}"/>
  </bookViews>
  <sheets>
    <sheet name="Q&amp;A" sheetId="1" r:id="rId1"/>
    <sheet name="Feuil1" sheetId="3" r:id="rId2"/>
    <sheet name="Scénario" sheetId="4" r:id="rId3"/>
    <sheet name="Comparaison"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6" l="1"/>
  <c r="K7" i="6"/>
  <c r="K8" i="6"/>
  <c r="K9" i="6"/>
  <c r="K10" i="6"/>
  <c r="K11" i="6"/>
  <c r="K12" i="6"/>
  <c r="K13" i="6"/>
  <c r="K14" i="6"/>
  <c r="K5" i="6"/>
  <c r="J5" i="6"/>
  <c r="I5" i="6"/>
  <c r="H9" i="6"/>
  <c r="H10" i="6"/>
  <c r="H11" i="6"/>
  <c r="H12" i="6"/>
  <c r="H13" i="6"/>
  <c r="H14" i="6"/>
  <c r="J9" i="6"/>
  <c r="J10" i="6"/>
  <c r="J11" i="6"/>
  <c r="J12" i="6"/>
  <c r="J13" i="6"/>
  <c r="J14" i="6"/>
  <c r="I9" i="6"/>
  <c r="I10" i="6"/>
  <c r="I11" i="6"/>
  <c r="I12" i="6"/>
  <c r="I13" i="6"/>
  <c r="I14" i="6"/>
  <c r="H4" i="6"/>
  <c r="B20" i="1"/>
  <c r="B19" i="1"/>
  <c r="C4" i="1"/>
  <c r="H6" i="6"/>
  <c r="H7" i="6"/>
  <c r="H8" i="6"/>
  <c r="B60" i="1"/>
  <c r="B59" i="1"/>
  <c r="B58" i="1"/>
  <c r="B57" i="1"/>
  <c r="B56" i="1"/>
  <c r="B55" i="1"/>
  <c r="B54" i="1"/>
  <c r="B53" i="1"/>
  <c r="B52" i="1"/>
  <c r="B51" i="1"/>
  <c r="B50"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18" i="1"/>
  <c r="B17" i="1"/>
  <c r="B16" i="1"/>
  <c r="B15" i="1"/>
  <c r="B14" i="1"/>
  <c r="B13" i="1"/>
  <c r="B12" i="1"/>
  <c r="B11" i="1"/>
  <c r="B10" i="1"/>
  <c r="B9" i="1"/>
  <c r="B8" i="1"/>
  <c r="B7" i="1"/>
  <c r="B6" i="1"/>
  <c r="B5" i="1"/>
  <c r="B4" i="1"/>
  <c r="B3" i="1"/>
  <c r="B2" i="1"/>
  <c r="J8" i="6" l="1"/>
  <c r="I8" i="6"/>
  <c r="J7" i="6"/>
  <c r="I7" i="6"/>
  <c r="J6" i="6"/>
  <c r="I6" i="6"/>
  <c r="J4" i="6"/>
  <c r="I4" i="6"/>
</calcChain>
</file>

<file path=xl/sharedStrings.xml><?xml version="1.0" encoding="utf-8"?>
<sst xmlns="http://schemas.openxmlformats.org/spreadsheetml/2006/main" count="414" uniqueCount="241">
  <si>
    <t>Lien</t>
  </si>
  <si>
    <t>UNICITE</t>
  </si>
  <si>
    <t>QUESTION</t>
  </si>
  <si>
    <t>REPONSE</t>
  </si>
  <si>
    <t>Type de question</t>
  </si>
  <si>
    <t>Responsable</t>
  </si>
  <si>
    <t>Comments</t>
  </si>
  <si>
    <t>https://arxiv.org/pdf/2402.07895.pdf</t>
  </si>
  <si>
    <t>What is the inference time of the RGB single-stage model on the unseen occluded dataset?</t>
  </si>
  <si>
    <t>The inference time of the RGB single-stage model on the unseen occluded dataset is 140 ms</t>
  </si>
  <si>
    <t>Tableau</t>
  </si>
  <si>
    <t>Zineb Aissaoui</t>
  </si>
  <si>
    <t>table 6</t>
  </si>
  <si>
    <t>Pourquoi la technique de transfert de poids de canal de substitution n'est-elle pas toujours fiable?</t>
  </si>
  <si>
    <t>La technique de transfert de poids de canal de substitution n'est pas toujours fiable, comme indiqué dans la Table 1, car le remplacement du canal rouge ou vert ne produit pas des résultats comparables à ceux du jeu de données RGB. Cela suggère que les avantages du vaste jeu de données RGB peuvent surpasser les bénéfices potentiels d'un canal NIR pour distinguer les feuilles et contribuer à la précision du modèle.</t>
  </si>
  <si>
    <t>Qualitative</t>
  </si>
  <si>
    <t>Table 3</t>
  </si>
  <si>
    <t>https://arxiv.org/pdf/2402.07878.pdf</t>
  </si>
  <si>
    <t>The F1 score achieved by the proposed approach using the parameter set {σ5, ωu} is 0.9988.</t>
  </si>
  <si>
    <t>https://arxiv.org/pdf/2402.07791.pdf</t>
  </si>
  <si>
    <t>What are the True Positive Rate (TPR)/Recall values for RDF, SVM, and LSTM models?</t>
  </si>
  <si>
    <t>The True Positive Rate (TPR)/Recall values for the models as reported in the document are:  RDF: 0.99, SVM: 0.78, LSTM: 0.98</t>
  </si>
  <si>
    <t>https://arxiv.org/pdf/2402.07514.pdf</t>
  </si>
  <si>
    <t>What is the definition of Physics-informed machine learning?</t>
  </si>
  <si>
    <t>Physics-informed machine learning (PIML) refers to a sub_x0002_domain of machine learning that combines physical knowledge and empirical data to enhance per_x0002_formance of tasks involving a physical mechanism.</t>
  </si>
  <si>
    <t>https://arxiv.org/pdf/2402.07472.pdf</t>
  </si>
  <si>
    <t>What is the maximum score achievable in the stability test for molecular dynamics simulations?</t>
  </si>
  <si>
    <t>the maximum score achievable is 300 ps.</t>
  </si>
  <si>
    <t>Quantitative</t>
  </si>
  <si>
    <t>https://arxiv.org/pdf/2402.07294.pdf</t>
  </si>
  <si>
    <t>what are the three datasets used to  train and evaluate the ML-based CG pruning models?</t>
  </si>
  <si>
    <t>NJR-1, XCorpus, and YCorpus</t>
  </si>
  <si>
    <t>schema</t>
  </si>
  <si>
    <t>https://arxiv.org/pdf/2402.07069.pdf</t>
  </si>
  <si>
    <t>In the context of LARL-RM, how would you define a policy function, and what does it entail?</t>
  </si>
  <si>
    <t>A policy is a function mapping states S to actions in A with a probability distribution, meaning the agent at state s ∈ S will choose action a ∈ A with probability π(s, a) using the policy π that leads to a new state s′</t>
  </si>
  <si>
    <t>https://arxiv.org/ftp/arxiv/papers/2402/2402.06775.pdf</t>
  </si>
  <si>
    <t>what's smart puppets?</t>
  </si>
  <si>
    <t>Smart puppets, as proposed in the original memo by Papert and Solomon in 1971, involve the use of motors to control puppets. With advancements in AI/ML, this concept can be expanded to create interactive puppets capable of recognizing words, speech, or movements. For older children and youth, these smart puppets can recognize speech or words using classifiers or voice recognition libraries and respond accordingly. This response may involve preset replies similar to Eliza or utilize synthetic text and text-to-speech libraries. Additionally, for younger children, smart puppets, as demonstrated by Tseng and colleagues in 2021, can involve plushies that tell stories and use classifiers of plushie movements to trigger sounds and voice recordings.</t>
  </si>
  <si>
    <t>Table 1</t>
  </si>
  <si>
    <t>https://arxiv.org/ftp/arxiv/papers/2402/2402.06688.pdf</t>
  </si>
  <si>
    <t>What is the percentage reduction in RMSE for the Copernicus DEM in the urban/industrial landscape after correction using XGBoost?</t>
  </si>
  <si>
    <t>The percentage reduction in RMSE for the Copernicus DEM in the urban/industrial landscape after correction using XGBoost is 46.8%.</t>
  </si>
  <si>
    <t>tableau et nécessite la combinaison de 3 critère du tableau</t>
  </si>
  <si>
    <t>Discussion</t>
  </si>
  <si>
    <t>https://arxiv.org/pdf/2402.06678.pdf</t>
  </si>
  <si>
    <t>What is the average accuracy score for monthly predictions of angler behavior at single water bodies?</t>
  </si>
  <si>
    <t>The average accuracy score for monthly predictions of angler behavior at single water bodies is 88%.</t>
  </si>
  <si>
    <t>https://arxiv.org/pdf/2402.06414.pdf</t>
  </si>
  <si>
    <t>What is the primary purpose of introducing "snarkGPT"?</t>
  </si>
  <si>
    <t>The primary purpose of introducing "snarkGPT" is to equip generative AI models with performance fairness and quality guarantees using Zero-Knowledge Machine Learning (ZKML) through zkSNARKs, ensuring the integrity of AI model inferences without disclosing the model's weights.</t>
  </si>
  <si>
    <t>https://arxiv.org/pdf/2402.06313.pdf</t>
  </si>
  <si>
    <t>What is the accuracy of the CNN trained with 380 meshes in terms of points falling within a ±20% error cone?</t>
  </si>
  <si>
    <t>The CNN trained with 380 meshes achieved an accuracy where 96% of points fell within a ±20% error cone.</t>
  </si>
  <si>
    <t>https://arxiv.org/pdf/2402.06268.pdf</t>
  </si>
  <si>
    <t>What component, specified in yamle/data/datamodule.py, is tasked with downloading, loading, and preprocessing data?</t>
  </si>
  <si>
    <t>The BaseDataModule</t>
  </si>
  <si>
    <t>Safae El Omari</t>
  </si>
  <si>
    <t>https://arxiv.org/pdf/2402.06127.pdf</t>
  </si>
  <si>
    <t>What is the final displacement error for the Krauss car-following model combined with the SL2015 lane-changing model in CityFlowER?</t>
  </si>
  <si>
    <t>The final displacement error for the Krauss car-following model combined with the SL2015 lane-changing model in CityFlowER is 1.24±0.71.</t>
  </si>
  <si>
    <t>Table 6</t>
  </si>
  <si>
    <t>https://arxiv.org/ftp/arxiv/papers/2402/2402.05949.pdf</t>
  </si>
  <si>
    <t>What is the MSE value achieved by the proposed method using SVR as the evaluate function?</t>
  </si>
  <si>
    <t>The MSE value achieved by the proposed method using SVR as the evaluate function is 0.225.</t>
  </si>
  <si>
    <t>Labeling</t>
  </si>
  <si>
    <t>https://arxiv.org/ftp/arxiv/papers/2402/2402.05571.pdf</t>
  </si>
  <si>
    <t>How long did the manual labeling process of tweets take for each individual involved?</t>
  </si>
  <si>
    <t>The manual labeling process of tweets took approximately 70 hours for each individual involved.</t>
  </si>
  <si>
    <t>Abstract</t>
  </si>
  <si>
    <t>https://arxiv.org/pdf/2402.05543.pdf</t>
  </si>
  <si>
    <t xml:space="preserve">How many cleaned samples and predictor variables are used to classify pancreatic cancer patients based on immunological infiltration?
</t>
  </si>
  <si>
    <t>The study uses a total of 107 cleaned samples and 107,486 blood genotypes as predictor variables.</t>
  </si>
  <si>
    <t>https://arxiv.org/ftp/arxiv/papers/2402/2402.05536.pdf</t>
  </si>
  <si>
    <t>which article with a part that was funded by the European Union’s Horizon 2020?</t>
  </si>
  <si>
    <t>The article is entitled "Empowering machine learning models with contextual knowledge for enhancing the detection of eating disorders in social media posts"</t>
  </si>
  <si>
    <t>https://arxiv.org/pdf/2402.05501.pdf</t>
  </si>
  <si>
    <t>what are the MILP solvers of branch and bound algorithm?</t>
  </si>
  <si>
    <t>Preprocessing, Branching and node selection, Primal heuristics.</t>
  </si>
  <si>
    <t>https://arxiv.org/pdf/2402.05337.pdf</t>
  </si>
  <si>
    <t>how many data scientists participated in the Investigating the Impact of SOLID?</t>
  </si>
  <si>
    <t>100 data scientists the university of BARI, PUC-Rio, and SERPRO</t>
  </si>
  <si>
    <t>https://arxiv.org/ftp/arxiv/papers/2402/2402.05334.pdf</t>
  </si>
  <si>
    <t>how many years of experience had the participant DS1?</t>
  </si>
  <si>
    <t>8 years</t>
  </si>
  <si>
    <t>https://arxiv.org/pdf/2402.08742.pdf</t>
  </si>
  <si>
    <t>what is the accuracy of XGBoost + IF for Unveiling Hidden Energy Anomalies?</t>
  </si>
  <si>
    <t>the accuracy of XGBoost + IF is 83.11</t>
  </si>
  <si>
    <t>https://arxiv.org/pdf/2402.05176.pdf</t>
  </si>
  <si>
    <t>what is the learning rate of the Autoencoder?</t>
  </si>
  <si>
    <t>the learning rate is 10**-6</t>
  </si>
  <si>
    <t>https://arxiv.org/pdf/2402.04880.pdf</t>
  </si>
  <si>
    <t>what is the diffusion rate of the device A40?</t>
  </si>
  <si>
    <t>the diffusion rate of device A40 is 4.930</t>
  </si>
  <si>
    <t>https://arxiv.org/ftp/arxiv/papers/2402/2402.07496.pdf</t>
  </si>
  <si>
    <t>What notable alteration is observed when comparing figures 11a and 11b</t>
  </si>
  <si>
    <t>One of the most remarkable changes when figures 11a and 11b are compared is the number of neurons in the input layer that take part in the prediction, which has decreased significantly</t>
  </si>
  <si>
    <t>https://arxiv.org/ftp/arxiv/papers/2402/2402.04405.pdf</t>
  </si>
  <si>
    <t>what is the RMSE of the Model ANNWT-5?</t>
  </si>
  <si>
    <t>the RMSE of ANNWT-5 is 619.506</t>
  </si>
  <si>
    <t>https://arxiv.org/pdf/2402.04268.pdf</t>
  </si>
  <si>
    <t>what is the Agent profile for the role user_proxy?</t>
  </si>
  <si>
    <t>Plan execution needs to be approved by user_proxy</t>
  </si>
  <si>
    <t>https://arxiv.org/pdf/2402.08079.pdf</t>
  </si>
  <si>
    <t>What is the duration for therapist A (M) across the number of sessions: 49 (42F, 7M)?</t>
  </si>
  <si>
    <t xml:space="preserve">75 h </t>
  </si>
  <si>
    <t>https://arxiv.org/ftp/arxiv/papers/2402/2402.03905.pdf</t>
  </si>
  <si>
    <t>What is the maximum accuracy achieved by the machine learning models in predicting employee attrition?</t>
  </si>
  <si>
    <t>The machine learning models achieved a maximum accuracy of 88% in predicting employee attrition.</t>
  </si>
  <si>
    <t>https://arxiv.org/pdf/2402.03871.pdf</t>
  </si>
  <si>
    <t>what is the purpose of Geometric quantum machine learning (GQML)?</t>
  </si>
  <si>
    <t>GQML aims to embed problem symmetries for learning efficient solving protocols.</t>
  </si>
  <si>
    <t>Ilyass SAADI</t>
  </si>
  <si>
    <t>https://arxiv.org/ftp/arxiv/papers/2402/2402.03806.pdf</t>
  </si>
  <si>
    <t>how many features are in the Taiwan dataset in credit decision predictions?</t>
  </si>
  <si>
    <t>there are 23 fefatures in the taiwan dataset</t>
  </si>
  <si>
    <t>https://arxiv.org/pdf/2402.03540.pdf</t>
  </si>
  <si>
    <t>how SpecGame has been introduced in the context of Regulation Games?</t>
  </si>
  <si>
    <t>SpecGame has been introduced as an ML regulation game designed to capture the interactions between three agents involved in the life-cycle of a machine learning (ML) model.</t>
  </si>
  <si>
    <t>https://arxiv.org/ftp/arxiv/papers/2402/2402.03385.pdf</t>
  </si>
  <si>
    <t>which ML technique used in Adolescent relational behaviour study?</t>
  </si>
  <si>
    <t>In the Adolescent relational behaviour study, K-means is used as ML technique</t>
  </si>
  <si>
    <t>https://arxiv.org/pdf/2402.03112.pdf</t>
  </si>
  <si>
    <t>Which metrics have been used in evaluating the ML algorithms in the study related to Diazo Groups?</t>
  </si>
  <si>
    <t>The analysis was centered on evaluating the algorithms’ efficacy using R2 under cross-validation, and RMSE.</t>
  </si>
  <si>
    <t>DeepRefiner</t>
  </si>
  <si>
    <t>https://arxiv.org/pdf/2402.02953.pdf</t>
  </si>
  <si>
    <t>What is the number of neighbors set for the KNN classifier in MalScan replicated?</t>
  </si>
  <si>
    <t>The number of neighbors set for the KNN classifier in MalScan is 3.</t>
  </si>
  <si>
    <t>https://arxiv.org/pdf/2402.02862.pdf</t>
  </si>
  <si>
    <t>which model is better for learning with Tabular Data between GNM and MLP architecture?</t>
  </si>
  <si>
    <t>in most cases, the GNM model achieves better or comparable performance with the MLP architecture.</t>
  </si>
  <si>
    <t>https://arxiv.org/pdf/2402.02846.pdf</t>
  </si>
  <si>
    <t>How many samples were used in the training, validation, and test sets for the DNN model evaluation?</t>
  </si>
  <si>
    <t>The training, validation, and test sets for the DNN model evaluation consisted of 179k, 1k, and 20k samples, respectively.</t>
  </si>
  <si>
    <t>https://arxiv.org/pdf/2402.02678.pdf</t>
  </si>
  <si>
    <t>What is the Mean Absolute Error (MAE) for DirectLiNGAM with prior information (b) when using linear and guassian distribution?</t>
  </si>
  <si>
    <t>The Mean Absolute Error (MAE) for DirectLiNGAM with prior information (b) is 0.1910 ± 0.0100.</t>
  </si>
  <si>
    <t>https://arxiv.org/pdf/2402.02675.pdf</t>
  </si>
  <si>
    <t>how many model parameters has the VAE (decoder)  for generating an inference proof?</t>
  </si>
  <si>
    <t>the VAE decoder has 1065747 parameters.</t>
  </si>
  <si>
    <t>https://arxiv.org/pdf/2402.02637.pdf</t>
  </si>
  <si>
    <t>what is the purpose of kernel mean embedding according to Muandet?</t>
  </si>
  <si>
    <t>Kernel mean embedding enables us to generalize kernel methods to analyze the distribution of data</t>
  </si>
  <si>
    <t>https://arxiv.org/pdf/2402.02629.pdf</t>
  </si>
  <si>
    <t>Does p-value vs. attack budget ϵ for ResNet101 reach 1.0 when using l2 norm?</t>
  </si>
  <si>
    <t>No, the p-value doesn't reach 1.0</t>
  </si>
  <si>
    <t>why is the approach PROSAC presented?</t>
  </si>
  <si>
    <t>PROSAC, a new approach to certify the performance of a machine learning model in the presence of an adversarial attack, with population level adversarial risk guarantees</t>
  </si>
  <si>
    <t>https://arxiv.org/pdf/2402.02484.pdf</t>
  </si>
  <si>
    <t>what is the MSE of SE(3) TRASFORMER in the N-body dynamics prediction task?</t>
  </si>
  <si>
    <t>the MSE of SE(3) TRASFORMER in the N-body dynamics prediction task is 0.0244</t>
  </si>
  <si>
    <t>https://arxiv.org/pdf/2402.02460.pdf</t>
  </si>
  <si>
    <t>What process is involved in the stage 2 of developing a multimodal deep learning framework for healthcare?</t>
  </si>
  <si>
    <t>The second stage of developing a multimodal deep learning framework in healthcare involves the process of fine-tuning pretrained weights</t>
  </si>
  <si>
    <t>what is the aim of Model pre-training stage (or representation learning) in context of multimodal machine learning approaches?</t>
  </si>
  <si>
    <t>Model pre-training (or representation learning) aims to build strong modality-specific or joint representations of the input data by training a neural network to perform a specific pretext task</t>
  </si>
  <si>
    <t>https://arxiv.org/pdf/2402.02441.pdf</t>
  </si>
  <si>
    <t>what are the modules of The TopoNetX package?</t>
  </si>
  <si>
    <t>The TopoNetX package is organized into three main modules: classes, algorithms, and transform.</t>
  </si>
  <si>
    <t>Abdelilah younsi</t>
  </si>
  <si>
    <t>https://arxiv.org/pdf/2402.01969.pdf</t>
  </si>
  <si>
    <t>Unique</t>
  </si>
  <si>
    <t>what's the MAE value of ACRE(R) + Happy Hollow (S)?</t>
  </si>
  <si>
    <t>The value is equal to 4,97</t>
  </si>
  <si>
    <t>https://arxiv.org/pdf/2402.09122.pdf</t>
  </si>
  <si>
    <t>What's the LPPD of MO-GPLVM in spectroscopy in Regression?</t>
  </si>
  <si>
    <t>The LPPD is 576(12).</t>
  </si>
  <si>
    <t>https://arxiv.org/pdf/2402.09358.pdf</t>
  </si>
  <si>
    <t>What's the accuracy of RadBERT-Roberta -4m-sentence in Anomaly detection across various backbone student models?</t>
  </si>
  <si>
    <t>The accuracy is equal to 95.06%.</t>
  </si>
  <si>
    <t>https://arxiv.org/pdf/2402.08631.pdf</t>
  </si>
  <si>
    <t>Who are the authors of Knowledge Editing on Black-box Large Language Models?</t>
  </si>
  <si>
    <t>The authors of Knowledge Editing on Black-box Large Language Models are Xiaoshuai Song, Zhengyang Wang, Keqing He,  Guanting Dong, Jinxu Zhao, Weiran Xu.</t>
  </si>
  <si>
    <t>https://arxiv.org/pdf/2402.08991.pdf</t>
  </si>
  <si>
    <t>Who are the authors of Towards Robust Model-Based Reinforcement Learning
Against Adversarial Corruption?</t>
  </si>
  <si>
    <t>The authors of Towards Robust Model-Based Reinforcement Learning
Against Adversarial Corruption are Chenlu Ye, Jiafan He, Quanquan Gu and Tong Zhang.</t>
  </si>
  <si>
    <t>https://arxiv.org/pdf/2402.09290.pdf</t>
  </si>
  <si>
    <t>What is the maximum number of steps in Cart Pole in figure 2?</t>
  </si>
  <si>
    <t>The number of steps is 200000.</t>
  </si>
  <si>
    <t>https://arxiv.org/pdf/2402.09271.pdf</t>
  </si>
  <si>
    <t>What are the three steps of the aggregated neural network in figure 2?</t>
  </si>
  <si>
    <t>The three steps are bootstarpping, aggregating and bagging.</t>
  </si>
  <si>
    <t>https://arxiv.org/pdf/2402.09266.pdf</t>
  </si>
  <si>
    <t>What are the machine learning models used in predicting harmful algal bloom
closures and aiding decision making in mussel farming?</t>
  </si>
  <si>
    <t>Support vector machine, K-nearest neighbor, Random Forest, XGBoost, Naive Bayes and artificial neural networks.</t>
  </si>
  <si>
    <t>https://arxiv.org/pdf/2402.08699.pdf</t>
  </si>
  <si>
    <t>what is round-trip correctness (RTC) in terms of models evaluation?</t>
  </si>
  <si>
    <t>the concept of round-trip correctness (RTC) is the central idea for unsupervised evaluation where a “good” forward and backward model we expect the output of xˆ = M−1 (M(x)) to be semantically equivalent to x.</t>
  </si>
  <si>
    <t>https://arxiv.org/pdf/2402.09059.pdf</t>
  </si>
  <si>
    <t>What is the test accuracy of BlindTuner?</t>
  </si>
  <si>
    <t>The test accuracy of blind tuner is 97,75%.</t>
  </si>
  <si>
    <t>https://arxiv.org/pdf/2402.09128.pdf</t>
  </si>
  <si>
    <t>What's the number of descriptors in Target Quantity - V in 1.3.5-triazine HBr?</t>
  </si>
  <si>
    <t>The number of descriptors in Target Quantity - V in 1.3.5-triazine HBr is 63.</t>
  </si>
  <si>
    <t>https://arxiv.org/pdf/2402.07735.pdf</t>
  </si>
  <si>
    <t>What is the value of M, the number of  samples, selected in the experiments phase?</t>
  </si>
  <si>
    <t>The number of M is 150.</t>
  </si>
  <si>
    <t>Type</t>
  </si>
  <si>
    <t>Nom de la pipeline</t>
  </si>
  <si>
    <t>parser</t>
  </si>
  <si>
    <t>modèle Embeding</t>
  </si>
  <si>
    <t>Bases de données</t>
  </si>
  <si>
    <t>LLM modèle</t>
  </si>
  <si>
    <t>Respo</t>
  </si>
  <si>
    <t>Taux des réponses correcte</t>
  </si>
  <si>
    <t>Pipeline 1</t>
  </si>
  <si>
    <t>Langchain.document_loaders (ArxivLoader)</t>
  </si>
  <si>
    <t>Sentence transformer</t>
  </si>
  <si>
    <t>Chroma</t>
  </si>
  <si>
    <t>gpt-3.5-turbo</t>
  </si>
  <si>
    <t>Zineb</t>
  </si>
  <si>
    <t>Pipeline 2</t>
  </si>
  <si>
    <t>Gemini</t>
  </si>
  <si>
    <t>Pipeline 3</t>
  </si>
  <si>
    <t>Llmsherpa</t>
  </si>
  <si>
    <t>Json</t>
  </si>
  <si>
    <t>Safae</t>
  </si>
  <si>
    <t>Pipeline 4</t>
  </si>
  <si>
    <t>Pipeline 5</t>
  </si>
  <si>
    <t>RoBerta</t>
  </si>
  <si>
    <t>Pipeline 6</t>
  </si>
  <si>
    <t>Pipeline 7</t>
  </si>
  <si>
    <t>SciBERT</t>
  </si>
  <si>
    <t>gpt-4</t>
  </si>
  <si>
    <t>Pipeline 8</t>
  </si>
  <si>
    <t>text-embedding-3-small</t>
  </si>
  <si>
    <t>Pipeline 9</t>
  </si>
  <si>
    <t>Text_Embedd_ada_002</t>
  </si>
  <si>
    <t>VectorStoreIndex</t>
  </si>
  <si>
    <t>Ilyass</t>
  </si>
  <si>
    <t>Pipeline 10</t>
  </si>
  <si>
    <t>N Pipeline</t>
  </si>
  <si>
    <t>Correct responses</t>
  </si>
  <si>
    <t>False responses</t>
  </si>
  <si>
    <t>Can't answer</t>
  </si>
  <si>
    <t>Total questions</t>
  </si>
  <si>
    <t>Correct response rate</t>
  </si>
  <si>
    <t>False response rate</t>
  </si>
  <si>
    <t>Non reponse rate</t>
  </si>
  <si>
    <t>pipeline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</si>
</sst>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u/>
      <sz val="11"/>
      <color theme="10"/>
      <name val="Calibri"/>
      <family val="2"/>
      <scheme val="minor"/>
    </font>
    <font>
      <sz val="11"/>
      <color theme="1"/>
      <name val="Calibri  "/>
    </font>
    <font>
      <sz val="11"/>
      <color theme="1"/>
      <name val="Calibri "/>
    </font>
    <font>
      <b/>
      <sz val="11"/>
      <color theme="1"/>
      <name val="Calibri"/>
      <family val="2"/>
      <scheme val="minor"/>
    </font>
    <font>
      <sz val="11"/>
      <color rgb="FF000000"/>
      <name val="Calibri"/>
      <family val="2"/>
      <charset val="1"/>
    </font>
    <font>
      <b/>
      <sz val="11"/>
      <color rgb="FFC00000"/>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5999938962981048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3">
    <xf numFmtId="0" fontId="0" fillId="0" borderId="0"/>
    <xf numFmtId="0" fontId="1" fillId="0" borderId="0"/>
    <xf numFmtId="0" fontId="1" fillId="0" borderId="0"/>
  </cellStyleXfs>
  <cellXfs count="37">
    <xf numFmtId="0" fontId="0" fillId="0" borderId="0" xfId="0"/>
    <xf numFmtId="0" fontId="1" fillId="0" borderId="0" xfId="1"/>
    <xf numFmtId="0" fontId="1" fillId="2" borderId="0" xfId="1" applyFill="1"/>
    <xf numFmtId="0" fontId="0" fillId="2" borderId="0" xfId="0" applyFill="1"/>
    <xf numFmtId="0" fontId="2" fillId="2" borderId="0" xfId="0" applyFont="1" applyFill="1"/>
    <xf numFmtId="0" fontId="3" fillId="2" borderId="0" xfId="0" applyFont="1" applyFill="1"/>
    <xf numFmtId="0" fontId="0" fillId="2" borderId="0" xfId="0" applyFill="1" applyAlignment="1">
      <alignment wrapText="1"/>
    </xf>
    <xf numFmtId="9" fontId="0" fillId="2" borderId="0" xfId="0" applyNumberFormat="1" applyFill="1"/>
    <xf numFmtId="0" fontId="1" fillId="3" borderId="0" xfId="1" applyFill="1"/>
    <xf numFmtId="0" fontId="0" fillId="3" borderId="0" xfId="0" applyFill="1"/>
    <xf numFmtId="0" fontId="0" fillId="3" borderId="0" xfId="0" applyFill="1" applyAlignment="1">
      <alignment wrapText="1"/>
    </xf>
    <xf numFmtId="0" fontId="1" fillId="4" borderId="0" xfId="1" applyFill="1"/>
    <xf numFmtId="0" fontId="0" fillId="4" borderId="0" xfId="0" applyFill="1"/>
    <xf numFmtId="0" fontId="0" fillId="4" borderId="0" xfId="0" applyFill="1" applyAlignment="1">
      <alignment wrapText="1"/>
    </xf>
    <xf numFmtId="0" fontId="1" fillId="5" borderId="0" xfId="1" applyFill="1"/>
    <xf numFmtId="0" fontId="0" fillId="5" borderId="0" xfId="0" applyFill="1"/>
    <xf numFmtId="0" fontId="0" fillId="5" borderId="0" xfId="0" applyFill="1" applyAlignment="1">
      <alignment wrapText="1"/>
    </xf>
    <xf numFmtId="0" fontId="0" fillId="6" borderId="0" xfId="0" applyFill="1"/>
    <xf numFmtId="0" fontId="1" fillId="4" borderId="0" xfId="2" applyFill="1"/>
    <xf numFmtId="0" fontId="1" fillId="5" borderId="0" xfId="2" applyFill="1"/>
    <xf numFmtId="0" fontId="0" fillId="0" borderId="1" xfId="0" applyBorder="1"/>
    <xf numFmtId="0" fontId="4" fillId="7" borderId="1" xfId="0" applyFont="1" applyFill="1" applyBorder="1"/>
    <xf numFmtId="0" fontId="4" fillId="3" borderId="1" xfId="0" applyFont="1" applyFill="1" applyBorder="1"/>
    <xf numFmtId="0" fontId="5" fillId="0" borderId="0" xfId="0" applyFont="1"/>
    <xf numFmtId="0" fontId="0" fillId="8" borderId="0" xfId="0" applyFill="1"/>
    <xf numFmtId="0" fontId="1" fillId="0" borderId="0" xfId="2"/>
    <xf numFmtId="0" fontId="4" fillId="8" borderId="0" xfId="0" applyFont="1" applyFill="1"/>
    <xf numFmtId="10" fontId="0" fillId="8" borderId="0" xfId="0" applyNumberFormat="1" applyFill="1"/>
    <xf numFmtId="10" fontId="0" fillId="2" borderId="1" xfId="0" applyNumberFormat="1" applyFill="1" applyBorder="1"/>
    <xf numFmtId="10" fontId="0" fillId="0" borderId="0" xfId="0" applyNumberFormat="1"/>
    <xf numFmtId="10" fontId="0" fillId="9" borderId="2" xfId="0" applyNumberFormat="1" applyFill="1" applyBorder="1"/>
    <xf numFmtId="9" fontId="6" fillId="10" borderId="1" xfId="0" applyNumberFormat="1" applyFont="1" applyFill="1" applyBorder="1"/>
    <xf numFmtId="9" fontId="0" fillId="2" borderId="1" xfId="0" applyNumberFormat="1" applyFill="1" applyBorder="1"/>
    <xf numFmtId="9" fontId="0" fillId="9" borderId="1" xfId="0" applyNumberFormat="1" applyFill="1" applyBorder="1"/>
    <xf numFmtId="9" fontId="0" fillId="2" borderId="3" xfId="0" applyNumberFormat="1" applyFill="1" applyBorder="1"/>
    <xf numFmtId="9" fontId="0" fillId="9" borderId="2" xfId="0" applyNumberFormat="1" applyFill="1" applyBorder="1"/>
    <xf numFmtId="9" fontId="0" fillId="2" borderId="4" xfId="0" applyNumberFormat="1" applyFill="1" applyBorder="1"/>
  </cellXfs>
  <cellStyles count="3">
    <cellStyle name="Hyperlink" xfId="2" xr:uid="{00000000-0005-0000-0000-000002000000}"/>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Comparaison!$E$3</c:f>
              <c:strCache>
                <c:ptCount val="1"/>
                <c:pt idx="0">
                  <c:v>Correct responses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Comparaison!$D$4:$D$14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Comparaison!$E$4:$E$14</c:f>
              <c:numCache>
                <c:formatCode>General</c:formatCode>
                <c:ptCount val="10"/>
                <c:pt idx="0">
                  <c:v>46</c:v>
                </c:pt>
                <c:pt idx="1">
                  <c:v>31</c:v>
                </c:pt>
                <c:pt idx="2">
                  <c:v>34</c:v>
                </c:pt>
                <c:pt idx="3">
                  <c:v>32</c:v>
                </c:pt>
                <c:pt idx="4">
                  <c:v>0</c:v>
                </c:pt>
                <c:pt idx="5">
                  <c:v>4</c:v>
                </c:pt>
                <c:pt idx="6">
                  <c:v>18</c:v>
                </c:pt>
                <c:pt idx="7">
                  <c:v>32</c:v>
                </c:pt>
                <c:pt idx="8">
                  <c:v>40</c:v>
                </c:pt>
                <c:pt idx="9">
                  <c:v>46</c:v>
                </c:pt>
              </c:numCache>
            </c:numRef>
          </c:val>
          <c:extLst>
            <c:ext xmlns:c16="http://schemas.microsoft.com/office/drawing/2014/chart" uri="{C3380CC4-5D6E-409C-BE32-E72D297353CC}">
              <c16:uniqueId val="{00000000-7CB8-4CE6-BCE9-78F9A4495CE2}"/>
            </c:ext>
          </c:extLst>
        </c:ser>
        <c:ser>
          <c:idx val="1"/>
          <c:order val="1"/>
          <c:tx>
            <c:strRef>
              <c:f>Comparaison!$F$3</c:f>
              <c:strCache>
                <c:ptCount val="1"/>
                <c:pt idx="0">
                  <c:v>False responses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Comparaison!$D$4:$D$14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Comparaison!$F$4:$F$14</c:f>
              <c:numCache>
                <c:formatCode>General</c:formatCode>
                <c:ptCount val="10"/>
                <c:pt idx="0">
                  <c:v>7</c:v>
                </c:pt>
                <c:pt idx="1">
                  <c:v>6</c:v>
                </c:pt>
                <c:pt idx="2">
                  <c:v>11</c:v>
                </c:pt>
                <c:pt idx="3">
                  <c:v>22</c:v>
                </c:pt>
                <c:pt idx="4">
                  <c:v>0</c:v>
                </c:pt>
                <c:pt idx="5">
                  <c:v>9</c:v>
                </c:pt>
                <c:pt idx="6">
                  <c:v>5</c:v>
                </c:pt>
                <c:pt idx="7">
                  <c:v>20</c:v>
                </c:pt>
                <c:pt idx="8">
                  <c:v>15</c:v>
                </c:pt>
                <c:pt idx="9">
                  <c:v>7</c:v>
                </c:pt>
              </c:numCache>
            </c:numRef>
          </c:val>
          <c:extLst>
            <c:ext xmlns:c16="http://schemas.microsoft.com/office/drawing/2014/chart" uri="{C3380CC4-5D6E-409C-BE32-E72D297353CC}">
              <c16:uniqueId val="{00000001-7CB8-4CE6-BCE9-78F9A4495CE2}"/>
            </c:ext>
          </c:extLst>
        </c:ser>
        <c:ser>
          <c:idx val="2"/>
          <c:order val="2"/>
          <c:tx>
            <c:strRef>
              <c:f>Comparaison!$G$3</c:f>
              <c:strCache>
                <c:ptCount val="1"/>
                <c:pt idx="0">
                  <c:v>Can't answer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Comparaison!$D$4:$D$14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Comparaison!$G$4:$G$14</c:f>
              <c:numCache>
                <c:formatCode>General</c:formatCode>
                <c:ptCount val="10"/>
                <c:pt idx="0">
                  <c:v>6</c:v>
                </c:pt>
                <c:pt idx="1">
                  <c:v>21</c:v>
                </c:pt>
                <c:pt idx="2">
                  <c:v>14</c:v>
                </c:pt>
                <c:pt idx="3">
                  <c:v>5</c:v>
                </c:pt>
                <c:pt idx="4">
                  <c:v>59</c:v>
                </c:pt>
                <c:pt idx="5">
                  <c:v>46</c:v>
                </c:pt>
                <c:pt idx="6">
                  <c:v>36</c:v>
                </c:pt>
                <c:pt idx="7">
                  <c:v>7</c:v>
                </c:pt>
                <c:pt idx="8">
                  <c:v>4</c:v>
                </c:pt>
                <c:pt idx="9">
                  <c:v>6</c:v>
                </c:pt>
              </c:numCache>
            </c:numRef>
          </c:val>
          <c:extLst>
            <c:ext xmlns:c16="http://schemas.microsoft.com/office/drawing/2014/chart" uri="{C3380CC4-5D6E-409C-BE32-E72D297353CC}">
              <c16:uniqueId val="{00000002-7CB8-4CE6-BCE9-78F9A4495CE2}"/>
            </c:ext>
          </c:extLst>
        </c:ser>
        <c:dLbls>
          <c:showLegendKey val="0"/>
          <c:showVal val="0"/>
          <c:showCatName val="0"/>
          <c:showSerName val="0"/>
          <c:showPercent val="0"/>
          <c:showBubbleSize val="0"/>
        </c:dLbls>
        <c:gapWidth val="219"/>
        <c:axId val="1941245448"/>
        <c:axId val="1941284360"/>
      </c:barChart>
      <c:catAx>
        <c:axId val="194124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84360"/>
        <c:crosses val="autoZero"/>
        <c:auto val="1"/>
        <c:lblAlgn val="ctr"/>
        <c:lblOffset val="100"/>
        <c:noMultiLvlLbl val="0"/>
      </c:catAx>
      <c:valAx>
        <c:axId val="194128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45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Results by pipeline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v>Correct response rate</c:v>
          </c:tx>
          <c:spPr>
            <a:solidFill>
              <a:srgbClr val="A9D08E"/>
            </a:solidFill>
            <a:ln>
              <a:solidFill>
                <a:srgbClr val="A9D08E"/>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Comparaison!$D$4:$D$14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Comparaison!$I$4:$I$14</c:f>
              <c:numCache>
                <c:formatCode>0%</c:formatCode>
                <c:ptCount val="10"/>
                <c:pt idx="0">
                  <c:v>0.77966101694915257</c:v>
                </c:pt>
                <c:pt idx="1">
                  <c:v>0.53448275862068961</c:v>
                </c:pt>
                <c:pt idx="2">
                  <c:v>0.57627118644067798</c:v>
                </c:pt>
                <c:pt idx="3">
                  <c:v>0.5423728813559322</c:v>
                </c:pt>
                <c:pt idx="4">
                  <c:v>0</c:v>
                </c:pt>
                <c:pt idx="5">
                  <c:v>6.7796610169491525E-2</c:v>
                </c:pt>
                <c:pt idx="6">
                  <c:v>0.30508474576271188</c:v>
                </c:pt>
                <c:pt idx="7">
                  <c:v>0.5423728813559322</c:v>
                </c:pt>
                <c:pt idx="8">
                  <c:v>0.67796610169491522</c:v>
                </c:pt>
                <c:pt idx="9">
                  <c:v>0.77966101694915257</c:v>
                </c:pt>
              </c:numCache>
            </c:numRef>
          </c:val>
          <c:extLst>
            <c:ext xmlns:c16="http://schemas.microsoft.com/office/drawing/2014/chart" uri="{C3380CC4-5D6E-409C-BE32-E72D297353CC}">
              <c16:uniqueId val="{00000009-C6CE-4ED9-90B2-BEEEA93CD252}"/>
            </c:ext>
          </c:extLst>
        </c:ser>
        <c:ser>
          <c:idx val="5"/>
          <c:order val="1"/>
          <c:tx>
            <c:v>Incorrect response rate</c:v>
          </c:tx>
          <c:spPr>
            <a:solidFill>
              <a:srgbClr val="F4B0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Comparaison!$D$4:$D$14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Comparaison!$J$4:$J$14</c:f>
              <c:numCache>
                <c:formatCode>0%</c:formatCode>
                <c:ptCount val="10"/>
                <c:pt idx="0">
                  <c:v>0.11864406779661017</c:v>
                </c:pt>
                <c:pt idx="1">
                  <c:v>0.10344827586206896</c:v>
                </c:pt>
                <c:pt idx="2">
                  <c:v>0.1864406779661017</c:v>
                </c:pt>
                <c:pt idx="3">
                  <c:v>0.3728813559322034</c:v>
                </c:pt>
                <c:pt idx="4">
                  <c:v>0</c:v>
                </c:pt>
                <c:pt idx="5">
                  <c:v>0.15254237288135594</c:v>
                </c:pt>
                <c:pt idx="6">
                  <c:v>8.4745762711864403E-2</c:v>
                </c:pt>
                <c:pt idx="7">
                  <c:v>0.33898305084745761</c:v>
                </c:pt>
                <c:pt idx="8">
                  <c:v>0.25423728813559321</c:v>
                </c:pt>
                <c:pt idx="9">
                  <c:v>0.11864406779661017</c:v>
                </c:pt>
              </c:numCache>
            </c:numRef>
          </c:val>
          <c:extLst>
            <c:ext xmlns:c16="http://schemas.microsoft.com/office/drawing/2014/chart" uri="{C3380CC4-5D6E-409C-BE32-E72D297353CC}">
              <c16:uniqueId val="{0000000B-C6CE-4ED9-90B2-BEEEA93CD252}"/>
            </c:ext>
          </c:extLst>
        </c:ser>
        <c:dLbls>
          <c:showLegendKey val="0"/>
          <c:showVal val="0"/>
          <c:showCatName val="0"/>
          <c:showSerName val="0"/>
          <c:showPercent val="0"/>
          <c:showBubbleSize val="0"/>
        </c:dLbls>
        <c:gapWidth val="219"/>
        <c:overlap val="-27"/>
        <c:axId val="910994952"/>
        <c:axId val="1816720904"/>
      </c:barChart>
      <c:catAx>
        <c:axId val="91099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720904"/>
        <c:crosses val="autoZero"/>
        <c:auto val="1"/>
        <c:lblAlgn val="ctr"/>
        <c:lblOffset val="100"/>
        <c:noMultiLvlLbl val="0"/>
      </c:catAx>
      <c:valAx>
        <c:axId val="1816720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994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Comparaison!$E$3</c:f>
              <c:strCache>
                <c:ptCount val="1"/>
                <c:pt idx="0">
                  <c:v>Correct responses</c:v>
                </c:pt>
              </c:strCache>
            </c:strRef>
          </c:tx>
          <c:spPr>
            <a:solidFill>
              <a:schemeClr val="accent1"/>
            </a:solidFill>
            <a:ln>
              <a:noFill/>
            </a:ln>
            <a:effectLst/>
          </c:spPr>
          <c:invertIfNegative val="0"/>
          <c:cat>
            <c:strRef>
              <c:f>Comparaison!$D$4:$D$14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Comparaison!$E$4:$E$14</c:f>
              <c:numCache>
                <c:formatCode>General</c:formatCode>
                <c:ptCount val="10"/>
                <c:pt idx="0">
                  <c:v>46</c:v>
                </c:pt>
                <c:pt idx="1">
                  <c:v>31</c:v>
                </c:pt>
                <c:pt idx="2">
                  <c:v>34</c:v>
                </c:pt>
                <c:pt idx="3">
                  <c:v>32</c:v>
                </c:pt>
                <c:pt idx="4">
                  <c:v>0</c:v>
                </c:pt>
                <c:pt idx="5">
                  <c:v>4</c:v>
                </c:pt>
                <c:pt idx="6">
                  <c:v>18</c:v>
                </c:pt>
                <c:pt idx="7">
                  <c:v>32</c:v>
                </c:pt>
                <c:pt idx="8">
                  <c:v>40</c:v>
                </c:pt>
                <c:pt idx="9">
                  <c:v>46</c:v>
                </c:pt>
              </c:numCache>
            </c:numRef>
          </c:val>
          <c:extLst>
            <c:ext xmlns:c16="http://schemas.microsoft.com/office/drawing/2014/chart" uri="{C3380CC4-5D6E-409C-BE32-E72D297353CC}">
              <c16:uniqueId val="{0000000E-63CB-4EBE-B39B-D0AF42542F2E}"/>
            </c:ext>
          </c:extLst>
        </c:ser>
        <c:ser>
          <c:idx val="1"/>
          <c:order val="1"/>
          <c:tx>
            <c:strRef>
              <c:f>Comparaison!$F$3</c:f>
              <c:strCache>
                <c:ptCount val="1"/>
                <c:pt idx="0">
                  <c:v>False responses</c:v>
                </c:pt>
              </c:strCache>
            </c:strRef>
          </c:tx>
          <c:spPr>
            <a:solidFill>
              <a:schemeClr val="accent2"/>
            </a:solidFill>
            <a:ln>
              <a:noFill/>
            </a:ln>
            <a:effectLst/>
          </c:spPr>
          <c:invertIfNegative val="0"/>
          <c:cat>
            <c:strRef>
              <c:f>Comparaison!$D$4:$D$14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Comparaison!$F$4:$F$14</c:f>
              <c:numCache>
                <c:formatCode>General</c:formatCode>
                <c:ptCount val="10"/>
                <c:pt idx="0">
                  <c:v>7</c:v>
                </c:pt>
                <c:pt idx="1">
                  <c:v>6</c:v>
                </c:pt>
                <c:pt idx="2">
                  <c:v>11</c:v>
                </c:pt>
                <c:pt idx="3">
                  <c:v>22</c:v>
                </c:pt>
                <c:pt idx="4">
                  <c:v>0</c:v>
                </c:pt>
                <c:pt idx="5">
                  <c:v>9</c:v>
                </c:pt>
                <c:pt idx="6">
                  <c:v>5</c:v>
                </c:pt>
                <c:pt idx="7">
                  <c:v>20</c:v>
                </c:pt>
                <c:pt idx="8">
                  <c:v>15</c:v>
                </c:pt>
                <c:pt idx="9">
                  <c:v>7</c:v>
                </c:pt>
              </c:numCache>
            </c:numRef>
          </c:val>
          <c:extLst>
            <c:ext xmlns:c16="http://schemas.microsoft.com/office/drawing/2014/chart" uri="{C3380CC4-5D6E-409C-BE32-E72D297353CC}">
              <c16:uniqueId val="{00000010-63CB-4EBE-B39B-D0AF42542F2E}"/>
            </c:ext>
          </c:extLst>
        </c:ser>
        <c:ser>
          <c:idx val="2"/>
          <c:order val="2"/>
          <c:tx>
            <c:strRef>
              <c:f>Comparaison!$G$3</c:f>
              <c:strCache>
                <c:ptCount val="1"/>
                <c:pt idx="0">
                  <c:v>Can't answer</c:v>
                </c:pt>
              </c:strCache>
            </c:strRef>
          </c:tx>
          <c:spPr>
            <a:solidFill>
              <a:schemeClr val="accent3"/>
            </a:solidFill>
            <a:ln>
              <a:noFill/>
            </a:ln>
            <a:effectLst/>
          </c:spPr>
          <c:invertIfNegative val="0"/>
          <c:cat>
            <c:strRef>
              <c:f>Comparaison!$D$4:$D$14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Comparaison!$G$4:$G$14</c:f>
              <c:numCache>
                <c:formatCode>General</c:formatCode>
                <c:ptCount val="10"/>
                <c:pt idx="0">
                  <c:v>6</c:v>
                </c:pt>
                <c:pt idx="1">
                  <c:v>21</c:v>
                </c:pt>
                <c:pt idx="2">
                  <c:v>14</c:v>
                </c:pt>
                <c:pt idx="3">
                  <c:v>5</c:v>
                </c:pt>
                <c:pt idx="4">
                  <c:v>59</c:v>
                </c:pt>
                <c:pt idx="5">
                  <c:v>46</c:v>
                </c:pt>
                <c:pt idx="6">
                  <c:v>36</c:v>
                </c:pt>
                <c:pt idx="7">
                  <c:v>7</c:v>
                </c:pt>
                <c:pt idx="8">
                  <c:v>4</c:v>
                </c:pt>
                <c:pt idx="9">
                  <c:v>6</c:v>
                </c:pt>
              </c:numCache>
            </c:numRef>
          </c:val>
          <c:extLst>
            <c:ext xmlns:c16="http://schemas.microsoft.com/office/drawing/2014/chart" uri="{C3380CC4-5D6E-409C-BE32-E72D297353CC}">
              <c16:uniqueId val="{00000012-63CB-4EBE-B39B-D0AF42542F2E}"/>
            </c:ext>
          </c:extLst>
        </c:ser>
        <c:dLbls>
          <c:showLegendKey val="0"/>
          <c:showVal val="0"/>
          <c:showCatName val="0"/>
          <c:showSerName val="0"/>
          <c:showPercent val="0"/>
          <c:showBubbleSize val="0"/>
        </c:dLbls>
        <c:gapWidth val="150"/>
        <c:overlap val="100"/>
        <c:axId val="639138823"/>
        <c:axId val="639149063"/>
      </c:barChart>
      <c:catAx>
        <c:axId val="639138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49063"/>
        <c:crosses val="autoZero"/>
        <c:auto val="1"/>
        <c:lblAlgn val="ctr"/>
        <c:lblOffset val="100"/>
        <c:noMultiLvlLbl val="0"/>
      </c:catAx>
      <c:valAx>
        <c:axId val="639149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38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Comparaison!$O$3</c:f>
              <c:strCache>
                <c:ptCount val="1"/>
                <c:pt idx="0">
                  <c:v>Correct response rate</c:v>
                </c:pt>
              </c:strCache>
            </c:strRef>
          </c:tx>
          <c:spPr>
            <a:solidFill>
              <a:srgbClr val="2F75B5"/>
            </a:solidFill>
            <a:ln>
              <a:noFill/>
            </a:ln>
            <a:effectLst/>
          </c:spPr>
          <c:invertIfNegative val="0"/>
          <c:cat>
            <c:strRef>
              <c:f>Comparaison!$N$5:$N$14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Comparaison!$O$5:$O$14</c:f>
              <c:numCache>
                <c:formatCode>0.00%</c:formatCode>
                <c:ptCount val="10"/>
                <c:pt idx="0">
                  <c:v>0.77966101694915257</c:v>
                </c:pt>
                <c:pt idx="1">
                  <c:v>0.53448275862068961</c:v>
                </c:pt>
                <c:pt idx="2">
                  <c:v>0.57627118644067798</c:v>
                </c:pt>
                <c:pt idx="3">
                  <c:v>0.5423728813559322</c:v>
                </c:pt>
                <c:pt idx="4">
                  <c:v>0</c:v>
                </c:pt>
                <c:pt idx="5">
                  <c:v>6.7796610169491525E-2</c:v>
                </c:pt>
                <c:pt idx="6">
                  <c:v>0.30508474576271188</c:v>
                </c:pt>
                <c:pt idx="7">
                  <c:v>0.5423728813559322</c:v>
                </c:pt>
                <c:pt idx="8">
                  <c:v>0.67796610169491522</c:v>
                </c:pt>
                <c:pt idx="9">
                  <c:v>0.77966101694915257</c:v>
                </c:pt>
              </c:numCache>
            </c:numRef>
          </c:val>
          <c:extLst>
            <c:ext xmlns:c16="http://schemas.microsoft.com/office/drawing/2014/chart" uri="{C3380CC4-5D6E-409C-BE32-E72D297353CC}">
              <c16:uniqueId val="{0000001C-FED8-47AF-87B1-68FBABDC418C}"/>
            </c:ext>
          </c:extLst>
        </c:ser>
        <c:ser>
          <c:idx val="1"/>
          <c:order val="1"/>
          <c:tx>
            <c:strRef>
              <c:f>Comparaison!$P$3</c:f>
              <c:strCache>
                <c:ptCount val="1"/>
                <c:pt idx="0">
                  <c:v>False response rate</c:v>
                </c:pt>
              </c:strCache>
            </c:strRef>
          </c:tx>
          <c:spPr>
            <a:solidFill>
              <a:srgbClr val="F4B084"/>
            </a:solidFill>
            <a:ln>
              <a:noFill/>
            </a:ln>
            <a:effectLst/>
          </c:spPr>
          <c:invertIfNegative val="0"/>
          <c:cat>
            <c:strRef>
              <c:f>Comparaison!$N$5:$N$14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Comparaison!$P$5:$P$14</c:f>
              <c:numCache>
                <c:formatCode>0.00%</c:formatCode>
                <c:ptCount val="10"/>
                <c:pt idx="0">
                  <c:v>0.11864406779661017</c:v>
                </c:pt>
                <c:pt idx="1">
                  <c:v>0.10344827586206896</c:v>
                </c:pt>
                <c:pt idx="2">
                  <c:v>0.1864406779661017</c:v>
                </c:pt>
                <c:pt idx="3">
                  <c:v>0.3728813559322034</c:v>
                </c:pt>
                <c:pt idx="4">
                  <c:v>0</c:v>
                </c:pt>
                <c:pt idx="5">
                  <c:v>0.15254237288135594</c:v>
                </c:pt>
                <c:pt idx="6">
                  <c:v>8.4745762711864403E-2</c:v>
                </c:pt>
                <c:pt idx="7">
                  <c:v>0.33898305084745761</c:v>
                </c:pt>
                <c:pt idx="8">
                  <c:v>0.25423728813559321</c:v>
                </c:pt>
                <c:pt idx="9">
                  <c:v>0.11864406779661017</c:v>
                </c:pt>
              </c:numCache>
            </c:numRef>
          </c:val>
          <c:extLst>
            <c:ext xmlns:c16="http://schemas.microsoft.com/office/drawing/2014/chart" uri="{C3380CC4-5D6E-409C-BE32-E72D297353CC}">
              <c16:uniqueId val="{0000001E-FED8-47AF-87B1-68FBABDC418C}"/>
            </c:ext>
          </c:extLst>
        </c:ser>
        <c:ser>
          <c:idx val="2"/>
          <c:order val="2"/>
          <c:tx>
            <c:strRef>
              <c:f>Comparaison!$Q$3</c:f>
              <c:strCache>
                <c:ptCount val="1"/>
                <c:pt idx="0">
                  <c:v>Non reponse rate</c:v>
                </c:pt>
              </c:strCache>
            </c:strRef>
          </c:tx>
          <c:spPr>
            <a:solidFill>
              <a:srgbClr val="A9D08E"/>
            </a:solidFill>
            <a:ln>
              <a:noFill/>
            </a:ln>
            <a:effectLst/>
          </c:spPr>
          <c:invertIfNegative val="0"/>
          <c:cat>
            <c:strRef>
              <c:f>Comparaison!$N$5:$N$14</c:f>
              <c:strCache>
                <c:ptCount val="10"/>
                <c:pt idx="0">
                  <c:v>pipeline 1</c:v>
                </c:pt>
                <c:pt idx="1">
                  <c:v>Pipeline 2</c:v>
                </c:pt>
                <c:pt idx="2">
                  <c:v>Pipeline 3</c:v>
                </c:pt>
                <c:pt idx="3">
                  <c:v>Pipeline 4</c:v>
                </c:pt>
                <c:pt idx="4">
                  <c:v>Pipeline 5</c:v>
                </c:pt>
                <c:pt idx="5">
                  <c:v>Pipeline 6</c:v>
                </c:pt>
                <c:pt idx="6">
                  <c:v>Pipeline 7</c:v>
                </c:pt>
                <c:pt idx="7">
                  <c:v>Pipeline 8</c:v>
                </c:pt>
                <c:pt idx="8">
                  <c:v>Pipeline 9</c:v>
                </c:pt>
                <c:pt idx="9">
                  <c:v>Pipeline 10</c:v>
                </c:pt>
              </c:strCache>
            </c:strRef>
          </c:cat>
          <c:val>
            <c:numRef>
              <c:f>Comparaison!$Q$5:$Q$14</c:f>
              <c:numCache>
                <c:formatCode>0.00%</c:formatCode>
                <c:ptCount val="10"/>
                <c:pt idx="0">
                  <c:v>0.10169491525423729</c:v>
                </c:pt>
                <c:pt idx="1">
                  <c:v>0.3559322033898305</c:v>
                </c:pt>
                <c:pt idx="2">
                  <c:v>0.23728813559322035</c:v>
                </c:pt>
                <c:pt idx="3">
                  <c:v>8.4745762711864403E-2</c:v>
                </c:pt>
                <c:pt idx="4">
                  <c:v>1</c:v>
                </c:pt>
                <c:pt idx="5">
                  <c:v>0.77966101694915257</c:v>
                </c:pt>
                <c:pt idx="6">
                  <c:v>0.61016949152542377</c:v>
                </c:pt>
                <c:pt idx="7">
                  <c:v>0.11864406779661017</c:v>
                </c:pt>
                <c:pt idx="8">
                  <c:v>6.7796610169491525E-2</c:v>
                </c:pt>
                <c:pt idx="9">
                  <c:v>0.10169491525423729</c:v>
                </c:pt>
              </c:numCache>
            </c:numRef>
          </c:val>
          <c:extLst>
            <c:ext xmlns:c16="http://schemas.microsoft.com/office/drawing/2014/chart" uri="{C3380CC4-5D6E-409C-BE32-E72D297353CC}">
              <c16:uniqueId val="{00000020-FED8-47AF-87B1-68FBABDC418C}"/>
            </c:ext>
          </c:extLst>
        </c:ser>
        <c:dLbls>
          <c:showLegendKey val="0"/>
          <c:showVal val="0"/>
          <c:showCatName val="0"/>
          <c:showSerName val="0"/>
          <c:showPercent val="0"/>
          <c:showBubbleSize val="0"/>
        </c:dLbls>
        <c:gapWidth val="150"/>
        <c:overlap val="100"/>
        <c:axId val="3851271"/>
        <c:axId val="3853319"/>
      </c:barChart>
      <c:catAx>
        <c:axId val="3851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319"/>
        <c:crosses val="autoZero"/>
        <c:auto val="1"/>
        <c:lblAlgn val="ctr"/>
        <c:lblOffset val="100"/>
        <c:noMultiLvlLbl val="0"/>
      </c:catAx>
      <c:valAx>
        <c:axId val="3853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1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218722</xdr:colOff>
      <xdr:row>7</xdr:row>
      <xdr:rowOff>176389</xdr:rowOff>
    </xdr:from>
    <xdr:to>
      <xdr:col>20</xdr:col>
      <xdr:colOff>664237</xdr:colOff>
      <xdr:row>13</xdr:row>
      <xdr:rowOff>139417</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5195389" y="1460500"/>
          <a:ext cx="6026460" cy="132475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142875</xdr:colOff>
      <xdr:row>17</xdr:row>
      <xdr:rowOff>123825</xdr:rowOff>
    </xdr:from>
    <xdr:to>
      <xdr:col>19</xdr:col>
      <xdr:colOff>66675</xdr:colOff>
      <xdr:row>31</xdr:row>
      <xdr:rowOff>142875</xdr:rowOff>
    </xdr:to>
    <xdr:graphicFrame macro="">
      <xdr:nvGraphicFramePr>
        <xdr:cNvPr id="35" name="Graphique 2">
          <a:extLst>
            <a:ext uri="{FF2B5EF4-FFF2-40B4-BE49-F238E27FC236}">
              <a16:creationId xmlns:a16="http://schemas.microsoft.com/office/drawing/2014/main" id="{DED815A9-DCDF-4F1E-83F1-E30CFC6304CD}"/>
            </a:ext>
            <a:ext uri="{147F2762-F138-4A5C-976F-8EAC2B608ADB}">
              <a16:predDERef xmlns:a16="http://schemas.microsoft.com/office/drawing/2014/main" pred="{0DE2D863-480D-93AE-C829-E2BC7C67B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1171575</xdr:colOff>
      <xdr:row>16</xdr:row>
      <xdr:rowOff>28575</xdr:rowOff>
    </xdr:from>
    <xdr:to>
      <xdr:col>11</xdr:col>
      <xdr:colOff>0</xdr:colOff>
      <xdr:row>33</xdr:row>
      <xdr:rowOff>19050</xdr:rowOff>
    </xdr:to>
    <xdr:graphicFrame macro="">
      <xdr:nvGraphicFramePr>
        <xdr:cNvPr id="4" name="Graphique 3">
          <a:extLst>
            <a:ext uri="{FF2B5EF4-FFF2-40B4-BE49-F238E27FC236}">
              <a16:creationId xmlns:a16="http://schemas.microsoft.com/office/drawing/2014/main" id="{2D318A38-2354-8929-4512-DB8D0AE36AD3}"/>
            </a:ext>
            <a:ext uri="{147F2762-F138-4A5C-976F-8EAC2B608ADB}">
              <a16:predDERef xmlns:a16="http://schemas.microsoft.com/office/drawing/2014/main" pred="{DED815A9-DCDF-4F1E-83F1-E30CFC630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14</xdr:row>
      <xdr:rowOff>152400</xdr:rowOff>
    </xdr:from>
    <xdr:to>
      <xdr:col>5</xdr:col>
      <xdr:colOff>1009650</xdr:colOff>
      <xdr:row>32</xdr:row>
      <xdr:rowOff>114300</xdr:rowOff>
    </xdr:to>
    <xdr:graphicFrame macro="">
      <xdr:nvGraphicFramePr>
        <xdr:cNvPr id="29" name="Graphique 4">
          <a:extLst>
            <a:ext uri="{FF2B5EF4-FFF2-40B4-BE49-F238E27FC236}">
              <a16:creationId xmlns:a16="http://schemas.microsoft.com/office/drawing/2014/main" id="{7185FA64-849B-06B2-92D1-812029E1887D}"/>
            </a:ext>
            <a:ext uri="{147F2762-F138-4A5C-976F-8EAC2B608ADB}">
              <a16:predDERef xmlns:a16="http://schemas.microsoft.com/office/drawing/2014/main" pred="{2D318A38-2354-8929-4512-DB8D0AE36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657225</xdr:colOff>
      <xdr:row>18</xdr:row>
      <xdr:rowOff>28575</xdr:rowOff>
    </xdr:from>
    <xdr:to>
      <xdr:col>11</xdr:col>
      <xdr:colOff>419100</xdr:colOff>
      <xdr:row>40</xdr:row>
      <xdr:rowOff>152400</xdr:rowOff>
    </xdr:to>
    <xdr:graphicFrame macro="">
      <xdr:nvGraphicFramePr>
        <xdr:cNvPr id="70" name="Graphique 7">
          <a:extLst>
            <a:ext uri="{FF2B5EF4-FFF2-40B4-BE49-F238E27FC236}">
              <a16:creationId xmlns:a16="http://schemas.microsoft.com/office/drawing/2014/main" id="{DCD69442-21B0-F2F6-4207-26106B346216}"/>
            </a:ext>
            <a:ext uri="{147F2762-F138-4A5C-976F-8EAC2B608ADB}">
              <a16:predDERef xmlns:a16="http://schemas.microsoft.com/office/drawing/2014/main" pred="{7185FA64-849B-06B2-92D1-812029E18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3" displayName="Tableau3" ref="A1:G60" totalsRowShown="0">
  <autoFilter ref="A1:G60" xr:uid="{00000000-0009-0000-0100-000001000000}"/>
  <tableColumns count="7">
    <tableColumn id="1" xr3:uid="{00000000-0010-0000-0000-000001000000}" name="Lien"/>
    <tableColumn id="2" xr3:uid="{00000000-0010-0000-0000-000002000000}" name="UNICITE">
      <calculatedColumnFormula>IF(COUNTIF($A:$A, A2)&gt;1, "Répétition", "Unique")</calculatedColumnFormula>
    </tableColumn>
    <tableColumn id="3" xr3:uid="{00000000-0010-0000-0000-000003000000}" name="QUESTION"/>
    <tableColumn id="4" xr3:uid="{00000000-0010-0000-0000-000004000000}" name="REPONSE"/>
    <tableColumn id="6" xr3:uid="{00000000-0010-0000-0000-000006000000}" name="Type de question"/>
    <tableColumn id="5" xr3:uid="{00000000-0010-0000-0000-000005000000}" name="Responsable"/>
    <tableColumn id="7" xr3:uid="{00000000-0010-0000-0000-000007000000}" name="Comment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au1" displayName="Tableau1" ref="A1:G12" totalsRowShown="0">
  <autoFilter ref="A1:G12" xr:uid="{00000000-0009-0000-0100-000003000000}"/>
  <tableColumns count="7">
    <tableColumn id="1" xr3:uid="{00000000-0010-0000-0200-000001000000}" name="Nom de la pipeline"/>
    <tableColumn id="2" xr3:uid="{00000000-0010-0000-0200-000002000000}" name="parser"/>
    <tableColumn id="3" xr3:uid="{00000000-0010-0000-0200-000003000000}" name="modèle Embeding"/>
    <tableColumn id="5" xr3:uid="{00000000-0010-0000-0200-000005000000}" name="Bases de données"/>
    <tableColumn id="4" xr3:uid="{00000000-0010-0000-0200-000004000000}" name="LLM modèle"/>
    <tableColumn id="6" xr3:uid="{00000000-0010-0000-0200-000006000000}" name="Respo"/>
    <tableColumn id="7" xr3:uid="{00000000-0010-0000-0200-000007000000}" name="Taux des réponses correc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pdf/2402.06313.pdf" TargetMode="External"/><Relationship Id="rId18" Type="http://schemas.openxmlformats.org/officeDocument/2006/relationships/hyperlink" Target="https://arxiv.org/pdf/2402.05543.pdf" TargetMode="External"/><Relationship Id="rId26" Type="http://schemas.openxmlformats.org/officeDocument/2006/relationships/hyperlink" Target="https://arxiv.org/ftp/arxiv/papers/2402/2402.07496.pdf" TargetMode="External"/><Relationship Id="rId39" Type="http://schemas.openxmlformats.org/officeDocument/2006/relationships/hyperlink" Target="https://arxiv.org/pdf/2402.02675.pdf" TargetMode="External"/><Relationship Id="rId21" Type="http://schemas.openxmlformats.org/officeDocument/2006/relationships/hyperlink" Target="https://arxiv.org/pdf/2402.05337.pdf" TargetMode="External"/><Relationship Id="rId34" Type="http://schemas.openxmlformats.org/officeDocument/2006/relationships/hyperlink" Target="https://arxiv.org/pdf/2402.03112.pdf" TargetMode="External"/><Relationship Id="rId42" Type="http://schemas.openxmlformats.org/officeDocument/2006/relationships/hyperlink" Target="https://arxiv.org/pdf/2402.02629.pdf" TargetMode="External"/><Relationship Id="rId47" Type="http://schemas.openxmlformats.org/officeDocument/2006/relationships/hyperlink" Target="https://arxiv.org/pdf/2402.01969.pdf" TargetMode="External"/><Relationship Id="rId50" Type="http://schemas.openxmlformats.org/officeDocument/2006/relationships/hyperlink" Target="https://arxiv.org/pdf/2402.08991.pdf" TargetMode="External"/><Relationship Id="rId55" Type="http://schemas.openxmlformats.org/officeDocument/2006/relationships/hyperlink" Target="https://arxiv.org/pdf/2402.09059.pdf" TargetMode="External"/><Relationship Id="rId7" Type="http://schemas.openxmlformats.org/officeDocument/2006/relationships/hyperlink" Target="https://arxiv.org/pdf/2402.07294.pdf" TargetMode="External"/><Relationship Id="rId2" Type="http://schemas.openxmlformats.org/officeDocument/2006/relationships/hyperlink" Target="https://arxiv.org/pdf/2402.07895.pdf" TargetMode="External"/><Relationship Id="rId16" Type="http://schemas.openxmlformats.org/officeDocument/2006/relationships/hyperlink" Target="https://arxiv.org/ftp/arxiv/papers/2402/2402.05949.pdf" TargetMode="External"/><Relationship Id="rId29" Type="http://schemas.openxmlformats.org/officeDocument/2006/relationships/hyperlink" Target="https://arxiv.org/ftp/arxiv/papers/2402/2402.03905.pdf" TargetMode="External"/><Relationship Id="rId11" Type="http://schemas.openxmlformats.org/officeDocument/2006/relationships/hyperlink" Target="https://arxiv.org/pdf/2402.06678.pdf" TargetMode="External"/><Relationship Id="rId24" Type="http://schemas.openxmlformats.org/officeDocument/2006/relationships/hyperlink" Target="https://arxiv.org/pdf/2402.05176.pdf" TargetMode="External"/><Relationship Id="rId32" Type="http://schemas.openxmlformats.org/officeDocument/2006/relationships/hyperlink" Target="https://arxiv.org/pdf/2402.03540.pdf" TargetMode="External"/><Relationship Id="rId37" Type="http://schemas.openxmlformats.org/officeDocument/2006/relationships/hyperlink" Target="https://arxiv.org/pdf/2402.02846.pdf" TargetMode="External"/><Relationship Id="rId40" Type="http://schemas.openxmlformats.org/officeDocument/2006/relationships/hyperlink" Target="https://arxiv.org/pdf/2402.02637.pdf" TargetMode="External"/><Relationship Id="rId45" Type="http://schemas.openxmlformats.org/officeDocument/2006/relationships/hyperlink" Target="https://arxiv.org/pdf/2402.02460.pdf" TargetMode="External"/><Relationship Id="rId53" Type="http://schemas.openxmlformats.org/officeDocument/2006/relationships/hyperlink" Target="https://arxiv.org/pdf/2402.09266.pdf" TargetMode="External"/><Relationship Id="rId58" Type="http://schemas.openxmlformats.org/officeDocument/2006/relationships/drawing" Target="../drawings/drawing1.xml"/><Relationship Id="rId5" Type="http://schemas.openxmlformats.org/officeDocument/2006/relationships/hyperlink" Target="https://arxiv.org/pdf/2402.07514.pdf" TargetMode="External"/><Relationship Id="rId19" Type="http://schemas.openxmlformats.org/officeDocument/2006/relationships/hyperlink" Target="https://arxiv.org/ftp/arxiv/papers/2402/2402.05536.pdf" TargetMode="External"/><Relationship Id="rId4" Type="http://schemas.openxmlformats.org/officeDocument/2006/relationships/hyperlink" Target="https://arxiv.org/pdf/2402.07791.pdf" TargetMode="External"/><Relationship Id="rId9" Type="http://schemas.openxmlformats.org/officeDocument/2006/relationships/hyperlink" Target="https://arxiv.org/ftp/arxiv/papers/2402/2402.06775.pdf" TargetMode="External"/><Relationship Id="rId14" Type="http://schemas.openxmlformats.org/officeDocument/2006/relationships/hyperlink" Target="https://arxiv.org/pdf/2402.06268.pdf" TargetMode="External"/><Relationship Id="rId22" Type="http://schemas.openxmlformats.org/officeDocument/2006/relationships/hyperlink" Target="https://arxiv.org/ftp/arxiv/papers/2402/2402.05334.pdf" TargetMode="External"/><Relationship Id="rId27" Type="http://schemas.openxmlformats.org/officeDocument/2006/relationships/hyperlink" Target="https://arxiv.org/ftp/arxiv/papers/2402/2402.04405.pdf" TargetMode="External"/><Relationship Id="rId30" Type="http://schemas.openxmlformats.org/officeDocument/2006/relationships/hyperlink" Target="https://arxiv.org/pdf/2402.03871.pdf" TargetMode="External"/><Relationship Id="rId35" Type="http://schemas.openxmlformats.org/officeDocument/2006/relationships/hyperlink" Target="https://arxiv.org/pdf/2402.02953.pdf" TargetMode="External"/><Relationship Id="rId43" Type="http://schemas.openxmlformats.org/officeDocument/2006/relationships/hyperlink" Target="https://arxiv.org/pdf/2402.02484.pdf" TargetMode="External"/><Relationship Id="rId48" Type="http://schemas.openxmlformats.org/officeDocument/2006/relationships/hyperlink" Target="https://arxiv.org/pdf/2402.09122.pdf" TargetMode="External"/><Relationship Id="rId56" Type="http://schemas.openxmlformats.org/officeDocument/2006/relationships/hyperlink" Target="https://arxiv.org/pdf/2402.09128.pdf" TargetMode="External"/><Relationship Id="rId8" Type="http://schemas.openxmlformats.org/officeDocument/2006/relationships/hyperlink" Target="https://arxiv.org/pdf/2402.07069.pdf" TargetMode="External"/><Relationship Id="rId51" Type="http://schemas.openxmlformats.org/officeDocument/2006/relationships/hyperlink" Target="https://arxiv.org/pdf/2402.09290.pdf" TargetMode="External"/><Relationship Id="rId3" Type="http://schemas.openxmlformats.org/officeDocument/2006/relationships/hyperlink" Target="https://arxiv.org/pdf/2402.07878.pdf" TargetMode="External"/><Relationship Id="rId12" Type="http://schemas.openxmlformats.org/officeDocument/2006/relationships/hyperlink" Target="https://arxiv.org/pdf/2402.06414.pdf" TargetMode="External"/><Relationship Id="rId17" Type="http://schemas.openxmlformats.org/officeDocument/2006/relationships/hyperlink" Target="https://arxiv.org/ftp/arxiv/papers/2402/2402.05571.pdf" TargetMode="External"/><Relationship Id="rId25" Type="http://schemas.openxmlformats.org/officeDocument/2006/relationships/hyperlink" Target="https://arxiv.org/pdf/2402.04880.pdf" TargetMode="External"/><Relationship Id="rId33" Type="http://schemas.openxmlformats.org/officeDocument/2006/relationships/hyperlink" Target="https://arxiv.org/ftp/arxiv/papers/2402/2402.03385.pdf" TargetMode="External"/><Relationship Id="rId38" Type="http://schemas.openxmlformats.org/officeDocument/2006/relationships/hyperlink" Target="https://arxiv.org/pdf/2402.02678.pdf" TargetMode="External"/><Relationship Id="rId46" Type="http://schemas.openxmlformats.org/officeDocument/2006/relationships/hyperlink" Target="https://arxiv.org/pdf/2402.02441.pdf" TargetMode="External"/><Relationship Id="rId59" Type="http://schemas.openxmlformats.org/officeDocument/2006/relationships/table" Target="../tables/table1.xml"/><Relationship Id="rId20" Type="http://schemas.openxmlformats.org/officeDocument/2006/relationships/hyperlink" Target="https://arxiv.org/pdf/2402.05501.pdf" TargetMode="External"/><Relationship Id="rId41" Type="http://schemas.openxmlformats.org/officeDocument/2006/relationships/hyperlink" Target="https://arxiv.org/pdf/2402.02629.pdf" TargetMode="External"/><Relationship Id="rId54" Type="http://schemas.openxmlformats.org/officeDocument/2006/relationships/hyperlink" Target="https://arxiv.org/pdf/2402.08699.pdf" TargetMode="External"/><Relationship Id="rId1" Type="http://schemas.openxmlformats.org/officeDocument/2006/relationships/hyperlink" Target="https://arxiv.org/pdf/2402.07895.pdf" TargetMode="External"/><Relationship Id="rId6" Type="http://schemas.openxmlformats.org/officeDocument/2006/relationships/hyperlink" Target="https://arxiv.org/pdf/2402.07472.pdf" TargetMode="External"/><Relationship Id="rId15" Type="http://schemas.openxmlformats.org/officeDocument/2006/relationships/hyperlink" Target="https://arxiv.org/pdf/2402.06127.pdf" TargetMode="External"/><Relationship Id="rId23" Type="http://schemas.openxmlformats.org/officeDocument/2006/relationships/hyperlink" Target="https://arxiv.org/pdf/2402.08742.pdf" TargetMode="External"/><Relationship Id="rId28" Type="http://schemas.openxmlformats.org/officeDocument/2006/relationships/hyperlink" Target="https://arxiv.org/pdf/2402.08079.pdf" TargetMode="External"/><Relationship Id="rId36" Type="http://schemas.openxmlformats.org/officeDocument/2006/relationships/hyperlink" Target="https://arxiv.org/pdf/2402.02862.pdf" TargetMode="External"/><Relationship Id="rId49" Type="http://schemas.openxmlformats.org/officeDocument/2006/relationships/hyperlink" Target="https://arxiv.org/pdf/2402.08631.pdf" TargetMode="External"/><Relationship Id="rId57" Type="http://schemas.openxmlformats.org/officeDocument/2006/relationships/hyperlink" Target="https://arxiv.org/pdf/2402.07735.pdf" TargetMode="External"/><Relationship Id="rId10" Type="http://schemas.openxmlformats.org/officeDocument/2006/relationships/hyperlink" Target="https://arxiv.org/ftp/arxiv/papers/2402/2402.06688.pdf" TargetMode="External"/><Relationship Id="rId31" Type="http://schemas.openxmlformats.org/officeDocument/2006/relationships/hyperlink" Target="https://arxiv.org/ftp/arxiv/papers/2402/2402.03806.pdf" TargetMode="External"/><Relationship Id="rId44" Type="http://schemas.openxmlformats.org/officeDocument/2006/relationships/hyperlink" Target="https://arxiv.org/pdf/2402.02460.pdf" TargetMode="External"/><Relationship Id="rId52" Type="http://schemas.openxmlformats.org/officeDocument/2006/relationships/hyperlink" Target="https://arxiv.org/pdf/2402.09271.pd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0"/>
  <sheetViews>
    <sheetView tabSelected="1" zoomScale="67" zoomScaleNormal="100" workbookViewId="0">
      <selection activeCell="D1" sqref="D1"/>
    </sheetView>
  </sheetViews>
  <sheetFormatPr defaultColWidth="11.42578125" defaultRowHeight="14.45"/>
  <cols>
    <col min="1" max="1" width="22.85546875" customWidth="1"/>
    <col min="2" max="2" width="0" hidden="1" customWidth="1"/>
    <col min="3" max="3" width="53.5703125" customWidth="1"/>
    <col min="4" max="4" width="38.85546875" customWidth="1"/>
    <col min="5" max="5" width="34.140625" customWidth="1"/>
    <col min="6" max="6" width="30.7109375" customWidth="1"/>
    <col min="7" max="7" width="31.28515625" customWidth="1"/>
    <col min="8" max="8" width="11.7109375" customWidth="1"/>
    <col min="9" max="9" width="8.85546875" customWidth="1"/>
    <col min="10" max="10" width="64.85546875" customWidth="1"/>
  </cols>
  <sheetData>
    <row r="1" spans="1:8">
      <c r="A1" t="s">
        <v>0</v>
      </c>
      <c r="B1" t="s">
        <v>1</v>
      </c>
      <c r="C1" t="s">
        <v>2</v>
      </c>
      <c r="D1" t="s">
        <v>3</v>
      </c>
      <c r="E1" t="s">
        <v>4</v>
      </c>
      <c r="F1" t="s">
        <v>5</v>
      </c>
      <c r="G1" t="s">
        <v>6</v>
      </c>
    </row>
    <row r="2" spans="1:8">
      <c r="A2" s="2" t="s">
        <v>7</v>
      </c>
      <c r="B2" s="3" t="str">
        <f>IF(COUNTIF($A:$A, A2)&gt;1, "répété", "Unique")</f>
        <v>répété</v>
      </c>
      <c r="C2" s="4" t="s">
        <v>8</v>
      </c>
      <c r="D2" s="5" t="s">
        <v>9</v>
      </c>
      <c r="E2" s="3" t="s">
        <v>10</v>
      </c>
      <c r="F2" s="5" t="s">
        <v>11</v>
      </c>
      <c r="H2" t="s">
        <v>12</v>
      </c>
    </row>
    <row r="3" spans="1:8">
      <c r="A3" s="2" t="s">
        <v>7</v>
      </c>
      <c r="B3" s="3" t="str">
        <f t="shared" ref="B3:C48" si="0">IF(COUNTIF($A:$A, A3)&gt;1, "Répétition", "Unique")</f>
        <v>Répétition</v>
      </c>
      <c r="C3" s="4" t="s">
        <v>13</v>
      </c>
      <c r="D3" s="5" t="s">
        <v>14</v>
      </c>
      <c r="E3" s="3" t="s">
        <v>15</v>
      </c>
      <c r="F3" s="5" t="s">
        <v>11</v>
      </c>
      <c r="H3" t="s">
        <v>16</v>
      </c>
    </row>
    <row r="4" spans="1:8">
      <c r="A4" s="2" t="s">
        <v>17</v>
      </c>
      <c r="B4" s="3" t="str">
        <f t="shared" si="0"/>
        <v>Unique</v>
      </c>
      <c r="C4" s="3" t="str">
        <f t="shared" si="0"/>
        <v>Unique</v>
      </c>
      <c r="D4" s="3" t="s">
        <v>18</v>
      </c>
      <c r="E4" s="3" t="s">
        <v>10</v>
      </c>
      <c r="F4" s="5" t="s">
        <v>11</v>
      </c>
    </row>
    <row r="5" spans="1:8">
      <c r="A5" s="2" t="s">
        <v>19</v>
      </c>
      <c r="B5" s="3" t="str">
        <f t="shared" si="0"/>
        <v>Unique</v>
      </c>
      <c r="C5" s="3" t="s">
        <v>20</v>
      </c>
      <c r="D5" s="6" t="s">
        <v>21</v>
      </c>
      <c r="E5" s="6" t="s">
        <v>10</v>
      </c>
      <c r="F5" s="5" t="s">
        <v>11</v>
      </c>
    </row>
    <row r="6" spans="1:8">
      <c r="A6" s="2" t="s">
        <v>22</v>
      </c>
      <c r="B6" s="3" t="str">
        <f t="shared" si="0"/>
        <v>Unique</v>
      </c>
      <c r="C6" s="3" t="s">
        <v>23</v>
      </c>
      <c r="D6" s="3" t="s">
        <v>24</v>
      </c>
      <c r="E6" s="3" t="s">
        <v>15</v>
      </c>
      <c r="F6" s="5" t="s">
        <v>11</v>
      </c>
    </row>
    <row r="7" spans="1:8">
      <c r="A7" s="2" t="s">
        <v>25</v>
      </c>
      <c r="B7" s="3" t="str">
        <f t="shared" si="0"/>
        <v>Unique</v>
      </c>
      <c r="C7" s="3" t="s">
        <v>26</v>
      </c>
      <c r="D7" s="3" t="s">
        <v>27</v>
      </c>
      <c r="E7" s="3" t="s">
        <v>28</v>
      </c>
      <c r="F7" s="5" t="s">
        <v>11</v>
      </c>
    </row>
    <row r="8" spans="1:8" ht="15" customHeight="1">
      <c r="A8" s="2" t="s">
        <v>29</v>
      </c>
      <c r="B8" s="3" t="str">
        <f t="shared" si="0"/>
        <v>Unique</v>
      </c>
      <c r="C8" s="3" t="s">
        <v>30</v>
      </c>
      <c r="D8" s="7" t="s">
        <v>31</v>
      </c>
      <c r="E8" s="6" t="s">
        <v>32</v>
      </c>
      <c r="F8" s="5" t="s">
        <v>11</v>
      </c>
    </row>
    <row r="9" spans="1:8" ht="33" customHeight="1">
      <c r="A9" s="2" t="s">
        <v>33</v>
      </c>
      <c r="B9" s="3" t="str">
        <f t="shared" si="0"/>
        <v>Unique</v>
      </c>
      <c r="C9" s="3" t="s">
        <v>34</v>
      </c>
      <c r="D9" s="6" t="s">
        <v>35</v>
      </c>
      <c r="E9" s="3" t="s">
        <v>15</v>
      </c>
      <c r="F9" s="5" t="s">
        <v>11</v>
      </c>
    </row>
    <row r="10" spans="1:8" ht="15" customHeight="1">
      <c r="A10" s="2" t="s">
        <v>36</v>
      </c>
      <c r="B10" s="3" t="str">
        <f t="shared" si="0"/>
        <v>Unique</v>
      </c>
      <c r="C10" s="3" t="s">
        <v>37</v>
      </c>
      <c r="D10" s="3" t="s">
        <v>38</v>
      </c>
      <c r="E10" s="3" t="s">
        <v>15</v>
      </c>
      <c r="F10" s="5" t="s">
        <v>11</v>
      </c>
      <c r="H10" t="s">
        <v>39</v>
      </c>
    </row>
    <row r="11" spans="1:8" ht="15" customHeight="1">
      <c r="A11" s="2" t="s">
        <v>40</v>
      </c>
      <c r="B11" s="3" t="str">
        <f t="shared" si="0"/>
        <v>Unique</v>
      </c>
      <c r="C11" s="3" t="s">
        <v>41</v>
      </c>
      <c r="D11" s="3" t="s">
        <v>42</v>
      </c>
      <c r="E11" s="6" t="s">
        <v>10</v>
      </c>
      <c r="F11" s="5" t="s">
        <v>11</v>
      </c>
      <c r="G11" t="s">
        <v>43</v>
      </c>
      <c r="H11" t="s">
        <v>44</v>
      </c>
    </row>
    <row r="12" spans="1:8" ht="15" customHeight="1">
      <c r="A12" s="2" t="s">
        <v>45</v>
      </c>
      <c r="B12" s="3" t="str">
        <f t="shared" si="0"/>
        <v>Unique</v>
      </c>
      <c r="C12" s="3" t="s">
        <v>46</v>
      </c>
      <c r="D12" s="3" t="s">
        <v>47</v>
      </c>
      <c r="E12" s="3" t="s">
        <v>28</v>
      </c>
      <c r="F12" s="5" t="s">
        <v>11</v>
      </c>
    </row>
    <row r="13" spans="1:8">
      <c r="A13" s="2" t="s">
        <v>48</v>
      </c>
      <c r="B13" s="3" t="str">
        <f t="shared" si="0"/>
        <v>Unique</v>
      </c>
      <c r="C13" s="3" t="s">
        <v>49</v>
      </c>
      <c r="D13" s="3" t="s">
        <v>50</v>
      </c>
      <c r="E13" s="3" t="s">
        <v>15</v>
      </c>
      <c r="F13" s="5" t="s">
        <v>11</v>
      </c>
    </row>
    <row r="14" spans="1:8">
      <c r="A14" s="2" t="s">
        <v>51</v>
      </c>
      <c r="B14" s="3" t="str">
        <f t="shared" si="0"/>
        <v>Unique</v>
      </c>
      <c r="C14" s="3" t="s">
        <v>52</v>
      </c>
      <c r="D14" s="3" t="s">
        <v>53</v>
      </c>
      <c r="E14" s="3" t="s">
        <v>28</v>
      </c>
      <c r="F14" s="5" t="s">
        <v>11</v>
      </c>
    </row>
    <row r="15" spans="1:8">
      <c r="A15" s="8" t="s">
        <v>54</v>
      </c>
      <c r="B15" s="9" t="str">
        <f t="shared" si="0"/>
        <v>Unique</v>
      </c>
      <c r="C15" s="9" t="s">
        <v>55</v>
      </c>
      <c r="D15" s="9" t="s">
        <v>56</v>
      </c>
      <c r="E15" s="9" t="s">
        <v>15</v>
      </c>
      <c r="F15" s="9" t="s">
        <v>57</v>
      </c>
    </row>
    <row r="16" spans="1:8">
      <c r="A16" s="8" t="s">
        <v>58</v>
      </c>
      <c r="B16" s="9" t="str">
        <f t="shared" si="0"/>
        <v>Unique</v>
      </c>
      <c r="C16" s="9" t="s">
        <v>59</v>
      </c>
      <c r="D16" s="9" t="s">
        <v>60</v>
      </c>
      <c r="E16" s="9" t="s">
        <v>10</v>
      </c>
      <c r="F16" s="9" t="s">
        <v>57</v>
      </c>
      <c r="H16" t="s">
        <v>61</v>
      </c>
    </row>
    <row r="17" spans="1:8">
      <c r="A17" s="8" t="s">
        <v>62</v>
      </c>
      <c r="B17" s="9" t="str">
        <f t="shared" si="0"/>
        <v>Unique</v>
      </c>
      <c r="C17" s="9" t="s">
        <v>63</v>
      </c>
      <c r="D17" s="9" t="s">
        <v>64</v>
      </c>
      <c r="E17" s="9" t="s">
        <v>10</v>
      </c>
      <c r="F17" s="9" t="s">
        <v>57</v>
      </c>
      <c r="H17" t="s">
        <v>65</v>
      </c>
    </row>
    <row r="18" spans="1:8">
      <c r="A18" s="8" t="s">
        <v>66</v>
      </c>
      <c r="B18" s="9" t="str">
        <f t="shared" si="0"/>
        <v>Unique</v>
      </c>
      <c r="C18" s="9" t="s">
        <v>67</v>
      </c>
      <c r="D18" s="9" t="s">
        <v>68</v>
      </c>
      <c r="E18" s="9" t="s">
        <v>28</v>
      </c>
      <c r="F18" s="9" t="s">
        <v>57</v>
      </c>
      <c r="H18" t="s">
        <v>69</v>
      </c>
    </row>
    <row r="19" spans="1:8" ht="43.5" customHeight="1">
      <c r="A19" s="8" t="s">
        <v>70</v>
      </c>
      <c r="B19" s="9" t="str">
        <f>IF(COUNTIF($A:$A, A19)&gt;1, "Répétition", "Unique")</f>
        <v>Unique</v>
      </c>
      <c r="C19" s="10" t="s">
        <v>71</v>
      </c>
      <c r="D19" s="9" t="s">
        <v>72</v>
      </c>
      <c r="E19" s="9" t="s">
        <v>28</v>
      </c>
      <c r="F19" s="9" t="s">
        <v>57</v>
      </c>
    </row>
    <row r="20" spans="1:8">
      <c r="A20" s="8" t="s">
        <v>73</v>
      </c>
      <c r="B20" s="9" t="str">
        <f>IF(COUNTIF($A:$A, A20)&gt;1, "Répétition", "Unique")</f>
        <v>Unique</v>
      </c>
      <c r="C20" s="9" t="s">
        <v>74</v>
      </c>
      <c r="D20" s="9" t="s">
        <v>75</v>
      </c>
      <c r="E20" s="9" t="s">
        <v>15</v>
      </c>
      <c r="F20" s="9" t="s">
        <v>57</v>
      </c>
    </row>
    <row r="21" spans="1:8">
      <c r="A21" s="8" t="s">
        <v>76</v>
      </c>
      <c r="B21" s="9" t="str">
        <f t="shared" si="0"/>
        <v>Unique</v>
      </c>
      <c r="C21" s="9" t="s">
        <v>77</v>
      </c>
      <c r="D21" s="9" t="s">
        <v>78</v>
      </c>
      <c r="E21" s="9" t="s">
        <v>15</v>
      </c>
      <c r="F21" s="9" t="s">
        <v>57</v>
      </c>
    </row>
    <row r="22" spans="1:8">
      <c r="A22" s="8" t="s">
        <v>79</v>
      </c>
      <c r="B22" s="9" t="str">
        <f t="shared" si="0"/>
        <v>Unique</v>
      </c>
      <c r="C22" s="9" t="s">
        <v>80</v>
      </c>
      <c r="D22" s="9" t="s">
        <v>81</v>
      </c>
      <c r="E22" s="9" t="s">
        <v>28</v>
      </c>
      <c r="F22" s="9" t="s">
        <v>57</v>
      </c>
    </row>
    <row r="23" spans="1:8">
      <c r="A23" s="8" t="s">
        <v>82</v>
      </c>
      <c r="B23" s="9" t="str">
        <f t="shared" si="0"/>
        <v>Unique</v>
      </c>
      <c r="C23" s="9" t="s">
        <v>83</v>
      </c>
      <c r="D23" s="9" t="s">
        <v>84</v>
      </c>
      <c r="E23" s="9" t="s">
        <v>10</v>
      </c>
      <c r="F23" s="9" t="s">
        <v>57</v>
      </c>
    </row>
    <row r="24" spans="1:8">
      <c r="A24" s="8" t="s">
        <v>85</v>
      </c>
      <c r="B24" s="9" t="str">
        <f t="shared" si="0"/>
        <v>Unique</v>
      </c>
      <c r="C24" s="9" t="s">
        <v>86</v>
      </c>
      <c r="D24" s="9" t="s">
        <v>87</v>
      </c>
      <c r="E24" s="9" t="s">
        <v>10</v>
      </c>
      <c r="F24" s="9" t="s">
        <v>57</v>
      </c>
    </row>
    <row r="25" spans="1:8">
      <c r="A25" s="8" t="s">
        <v>88</v>
      </c>
      <c r="B25" s="9" t="str">
        <f t="shared" si="0"/>
        <v>Unique</v>
      </c>
      <c r="C25" s="9" t="s">
        <v>89</v>
      </c>
      <c r="D25" s="9" t="s">
        <v>90</v>
      </c>
      <c r="E25" s="9" t="s">
        <v>10</v>
      </c>
      <c r="F25" s="9" t="s">
        <v>57</v>
      </c>
    </row>
    <row r="26" spans="1:8">
      <c r="A26" s="8" t="s">
        <v>91</v>
      </c>
      <c r="B26" s="9" t="str">
        <f t="shared" si="0"/>
        <v>Unique</v>
      </c>
      <c r="C26" s="9" t="s">
        <v>92</v>
      </c>
      <c r="D26" s="9" t="s">
        <v>93</v>
      </c>
      <c r="E26" s="9" t="s">
        <v>10</v>
      </c>
      <c r="F26" s="9" t="s">
        <v>57</v>
      </c>
    </row>
    <row r="27" spans="1:8" ht="43.5" customHeight="1">
      <c r="A27" s="8" t="s">
        <v>94</v>
      </c>
      <c r="B27" s="9" t="str">
        <f t="shared" si="0"/>
        <v>Unique</v>
      </c>
      <c r="C27" s="9" t="s">
        <v>95</v>
      </c>
      <c r="D27" s="10" t="s">
        <v>96</v>
      </c>
      <c r="E27" s="9" t="s">
        <v>15</v>
      </c>
      <c r="F27" s="9" t="s">
        <v>57</v>
      </c>
    </row>
    <row r="28" spans="1:8">
      <c r="A28" s="8" t="s">
        <v>97</v>
      </c>
      <c r="B28" s="9" t="str">
        <f t="shared" si="0"/>
        <v>Unique</v>
      </c>
      <c r="C28" s="9" t="s">
        <v>98</v>
      </c>
      <c r="D28" s="9" t="s">
        <v>99</v>
      </c>
      <c r="E28" s="9" t="s">
        <v>28</v>
      </c>
      <c r="F28" s="9" t="s">
        <v>57</v>
      </c>
    </row>
    <row r="29" spans="1:8">
      <c r="A29" s="9" t="s">
        <v>100</v>
      </c>
      <c r="B29" s="9" t="str">
        <f t="shared" si="0"/>
        <v>Unique</v>
      </c>
      <c r="C29" s="9" t="s">
        <v>101</v>
      </c>
      <c r="D29" s="9" t="s">
        <v>102</v>
      </c>
      <c r="E29" s="9" t="s">
        <v>15</v>
      </c>
      <c r="F29" s="9" t="s">
        <v>57</v>
      </c>
    </row>
    <row r="30" spans="1:8">
      <c r="A30" s="8" t="s">
        <v>103</v>
      </c>
      <c r="B30" s="9" t="str">
        <f t="shared" si="0"/>
        <v>Unique</v>
      </c>
      <c r="C30" s="9" t="s">
        <v>104</v>
      </c>
      <c r="D30" s="9" t="s">
        <v>105</v>
      </c>
      <c r="E30" s="9" t="s">
        <v>10</v>
      </c>
      <c r="F30" s="9" t="s">
        <v>57</v>
      </c>
    </row>
    <row r="31" spans="1:8">
      <c r="A31" s="8" t="s">
        <v>106</v>
      </c>
      <c r="B31" s="9" t="str">
        <f t="shared" si="0"/>
        <v>Unique</v>
      </c>
      <c r="C31" s="9" t="s">
        <v>107</v>
      </c>
      <c r="D31" s="9" t="s">
        <v>108</v>
      </c>
      <c r="E31" s="9" t="s">
        <v>28</v>
      </c>
      <c r="F31" s="9" t="s">
        <v>57</v>
      </c>
    </row>
    <row r="32" spans="1:8">
      <c r="A32" s="11" t="s">
        <v>109</v>
      </c>
      <c r="B32" s="12" t="str">
        <f t="shared" si="0"/>
        <v>Unique</v>
      </c>
      <c r="C32" s="12" t="s">
        <v>110</v>
      </c>
      <c r="D32" s="12" t="s">
        <v>111</v>
      </c>
      <c r="E32" s="12" t="s">
        <v>15</v>
      </c>
      <c r="F32" s="12" t="s">
        <v>112</v>
      </c>
    </row>
    <row r="33" spans="1:8">
      <c r="A33" s="11" t="s">
        <v>113</v>
      </c>
      <c r="B33" s="12" t="str">
        <f t="shared" si="0"/>
        <v>Unique</v>
      </c>
      <c r="C33" s="12" t="s">
        <v>114</v>
      </c>
      <c r="D33" s="12" t="s">
        <v>115</v>
      </c>
      <c r="E33" s="12" t="s">
        <v>10</v>
      </c>
      <c r="F33" s="12" t="s">
        <v>112</v>
      </c>
    </row>
    <row r="34" spans="1:8">
      <c r="A34" s="11" t="s">
        <v>116</v>
      </c>
      <c r="B34" s="12" t="str">
        <f t="shared" si="0"/>
        <v>Unique</v>
      </c>
      <c r="C34" s="12" t="s">
        <v>117</v>
      </c>
      <c r="D34" s="12" t="s">
        <v>118</v>
      </c>
      <c r="E34" s="12" t="s">
        <v>15</v>
      </c>
      <c r="F34" s="12" t="s">
        <v>112</v>
      </c>
    </row>
    <row r="35" spans="1:8">
      <c r="A35" s="11" t="s">
        <v>119</v>
      </c>
      <c r="B35" s="12" t="str">
        <f t="shared" si="0"/>
        <v>Unique</v>
      </c>
      <c r="C35" s="12" t="s">
        <v>120</v>
      </c>
      <c r="D35" s="12" t="s">
        <v>121</v>
      </c>
      <c r="E35" s="12" t="s">
        <v>32</v>
      </c>
      <c r="F35" s="12" t="s">
        <v>112</v>
      </c>
    </row>
    <row r="36" spans="1:8">
      <c r="A36" s="11" t="s">
        <v>122</v>
      </c>
      <c r="B36" s="12" t="str">
        <f t="shared" si="0"/>
        <v>Unique</v>
      </c>
      <c r="C36" s="12" t="s">
        <v>123</v>
      </c>
      <c r="D36" s="13" t="s">
        <v>124</v>
      </c>
      <c r="E36" s="12" t="s">
        <v>15</v>
      </c>
      <c r="F36" s="12" t="s">
        <v>112</v>
      </c>
      <c r="H36" t="s">
        <v>125</v>
      </c>
    </row>
    <row r="37" spans="1:8">
      <c r="A37" s="11" t="s">
        <v>126</v>
      </c>
      <c r="B37" s="12" t="str">
        <f t="shared" si="0"/>
        <v>Unique</v>
      </c>
      <c r="C37" s="12" t="s">
        <v>127</v>
      </c>
      <c r="D37" s="12" t="s">
        <v>128</v>
      </c>
      <c r="E37" s="12" t="s">
        <v>28</v>
      </c>
      <c r="F37" s="12" t="s">
        <v>112</v>
      </c>
    </row>
    <row r="38" spans="1:8" ht="15" customHeight="1">
      <c r="A38" s="18" t="s">
        <v>129</v>
      </c>
      <c r="B38" s="12" t="str">
        <f t="shared" si="0"/>
        <v>Unique</v>
      </c>
      <c r="C38" s="13" t="s">
        <v>130</v>
      </c>
      <c r="D38" s="12" t="s">
        <v>131</v>
      </c>
      <c r="E38" s="12" t="s">
        <v>28</v>
      </c>
      <c r="F38" s="12" t="s">
        <v>112</v>
      </c>
    </row>
    <row r="39" spans="1:8">
      <c r="A39" s="11" t="s">
        <v>132</v>
      </c>
      <c r="B39" s="12" t="str">
        <f t="shared" si="0"/>
        <v>Unique</v>
      </c>
      <c r="C39" s="12" t="s">
        <v>133</v>
      </c>
      <c r="D39" s="12" t="s">
        <v>134</v>
      </c>
      <c r="E39" s="12" t="s">
        <v>28</v>
      </c>
      <c r="F39" s="12" t="s">
        <v>112</v>
      </c>
    </row>
    <row r="40" spans="1:8">
      <c r="A40" s="11" t="s">
        <v>135</v>
      </c>
      <c r="B40" s="12" t="str">
        <f t="shared" si="0"/>
        <v>Unique</v>
      </c>
      <c r="C40" s="12" t="s">
        <v>136</v>
      </c>
      <c r="D40" s="12" t="s">
        <v>137</v>
      </c>
      <c r="E40" s="12" t="s">
        <v>10</v>
      </c>
      <c r="F40" s="12" t="s">
        <v>112</v>
      </c>
    </row>
    <row r="41" spans="1:8">
      <c r="A41" s="11" t="s">
        <v>138</v>
      </c>
      <c r="B41" s="12" t="str">
        <f t="shared" si="0"/>
        <v>Unique</v>
      </c>
      <c r="C41" s="13" t="s">
        <v>139</v>
      </c>
      <c r="D41" s="12" t="s">
        <v>140</v>
      </c>
      <c r="E41" s="12" t="s">
        <v>10</v>
      </c>
      <c r="F41" s="12" t="s">
        <v>112</v>
      </c>
    </row>
    <row r="42" spans="1:8">
      <c r="A42" s="11" t="s">
        <v>141</v>
      </c>
      <c r="B42" s="12" t="str">
        <f t="shared" si="0"/>
        <v>Unique</v>
      </c>
      <c r="C42" s="12" t="s">
        <v>142</v>
      </c>
      <c r="D42" s="12" t="s">
        <v>143</v>
      </c>
      <c r="E42" s="12" t="s">
        <v>15</v>
      </c>
      <c r="F42" s="12" t="s">
        <v>112</v>
      </c>
    </row>
    <row r="43" spans="1:8" ht="15" customHeight="1">
      <c r="A43" s="25" t="s">
        <v>144</v>
      </c>
      <c r="B43" s="12" t="str">
        <f t="shared" si="0"/>
        <v>Répétition</v>
      </c>
      <c r="C43" s="12" t="s">
        <v>145</v>
      </c>
      <c r="D43" s="12" t="s">
        <v>146</v>
      </c>
      <c r="E43" s="12" t="s">
        <v>32</v>
      </c>
      <c r="F43" s="12" t="s">
        <v>112</v>
      </c>
    </row>
    <row r="44" spans="1:8">
      <c r="A44" s="18" t="s">
        <v>144</v>
      </c>
      <c r="B44" s="12" t="str">
        <f t="shared" si="0"/>
        <v>Répétition</v>
      </c>
      <c r="C44" s="12" t="s">
        <v>147</v>
      </c>
      <c r="D44" s="12" t="s">
        <v>148</v>
      </c>
      <c r="E44" s="12" t="s">
        <v>15</v>
      </c>
      <c r="F44" s="12" t="s">
        <v>112</v>
      </c>
    </row>
    <row r="45" spans="1:8">
      <c r="A45" s="11" t="s">
        <v>149</v>
      </c>
      <c r="B45" s="12" t="str">
        <f t="shared" si="0"/>
        <v>Unique</v>
      </c>
      <c r="C45" s="12" t="s">
        <v>150</v>
      </c>
      <c r="D45" s="12" t="s">
        <v>151</v>
      </c>
      <c r="E45" s="12" t="s">
        <v>10</v>
      </c>
      <c r="F45" s="12" t="s">
        <v>112</v>
      </c>
    </row>
    <row r="46" spans="1:8" ht="19.5" customHeight="1">
      <c r="A46" s="18" t="s">
        <v>152</v>
      </c>
      <c r="B46" s="12" t="str">
        <f t="shared" si="0"/>
        <v>Répétition</v>
      </c>
      <c r="C46" s="12" t="s">
        <v>153</v>
      </c>
      <c r="D46" s="13" t="s">
        <v>154</v>
      </c>
      <c r="E46" s="12" t="s">
        <v>32</v>
      </c>
      <c r="F46" s="12" t="s">
        <v>112</v>
      </c>
    </row>
    <row r="47" spans="1:8" ht="15" customHeight="1">
      <c r="A47" s="18" t="s">
        <v>152</v>
      </c>
      <c r="B47" s="12" t="str">
        <f t="shared" si="0"/>
        <v>Répétition</v>
      </c>
      <c r="C47" s="12" t="s">
        <v>155</v>
      </c>
      <c r="D47" s="12" t="s">
        <v>156</v>
      </c>
      <c r="E47" s="12" t="s">
        <v>15</v>
      </c>
      <c r="F47" s="12" t="s">
        <v>112</v>
      </c>
    </row>
    <row r="48" spans="1:8">
      <c r="A48" s="14" t="s">
        <v>157</v>
      </c>
      <c r="B48" s="15" t="str">
        <f t="shared" si="0"/>
        <v>Unique</v>
      </c>
      <c r="C48" s="15" t="s">
        <v>158</v>
      </c>
      <c r="D48" s="15" t="s">
        <v>159</v>
      </c>
      <c r="E48" s="15" t="s">
        <v>15</v>
      </c>
      <c r="F48" s="15" t="s">
        <v>160</v>
      </c>
    </row>
    <row r="49" spans="1:6" ht="15" customHeight="1">
      <c r="A49" s="19" t="s">
        <v>161</v>
      </c>
      <c r="B49" s="15" t="s">
        <v>162</v>
      </c>
      <c r="C49" s="15" t="s">
        <v>163</v>
      </c>
      <c r="D49" s="15" t="s">
        <v>164</v>
      </c>
      <c r="E49" s="15" t="s">
        <v>10</v>
      </c>
      <c r="F49" s="15" t="s">
        <v>160</v>
      </c>
    </row>
    <row r="50" spans="1:6">
      <c r="A50" s="14" t="s">
        <v>165</v>
      </c>
      <c r="B50" s="15" t="str">
        <f t="shared" ref="B50:B60" si="1">IF(COUNTIF($A:$A, A50)&gt;1, "Répétition", "Unique")</f>
        <v>Unique</v>
      </c>
      <c r="C50" s="15" t="s">
        <v>166</v>
      </c>
      <c r="D50" s="15" t="s">
        <v>167</v>
      </c>
      <c r="E50" s="15" t="s">
        <v>10</v>
      </c>
      <c r="F50" s="15" t="s">
        <v>160</v>
      </c>
    </row>
    <row r="51" spans="1:6" ht="29.1" customHeight="1">
      <c r="A51" s="15" t="s">
        <v>168</v>
      </c>
      <c r="B51" s="15" t="str">
        <f t="shared" si="1"/>
        <v>Unique</v>
      </c>
      <c r="C51" s="16" t="s">
        <v>169</v>
      </c>
      <c r="D51" s="15" t="s">
        <v>170</v>
      </c>
      <c r="E51" s="15" t="s">
        <v>10</v>
      </c>
      <c r="F51" s="15" t="s">
        <v>160</v>
      </c>
    </row>
    <row r="52" spans="1:6">
      <c r="A52" s="1" t="s">
        <v>171</v>
      </c>
      <c r="B52" t="str">
        <f t="shared" si="1"/>
        <v>Unique</v>
      </c>
      <c r="C52" t="s">
        <v>172</v>
      </c>
      <c r="D52" t="s">
        <v>173</v>
      </c>
      <c r="E52" t="s">
        <v>15</v>
      </c>
      <c r="F52" s="15" t="s">
        <v>160</v>
      </c>
    </row>
    <row r="53" spans="1:6" ht="30.75" customHeight="1">
      <c r="A53" s="19" t="s">
        <v>174</v>
      </c>
      <c r="B53" s="15" t="str">
        <f t="shared" si="1"/>
        <v>Unique</v>
      </c>
      <c r="C53" s="16" t="s">
        <v>175</v>
      </c>
      <c r="D53" s="16" t="s">
        <v>176</v>
      </c>
      <c r="E53" s="15" t="s">
        <v>15</v>
      </c>
      <c r="F53" s="15" t="s">
        <v>160</v>
      </c>
    </row>
    <row r="54" spans="1:6" ht="15" customHeight="1">
      <c r="A54" s="19" t="s">
        <v>177</v>
      </c>
      <c r="B54" s="15" t="str">
        <f t="shared" si="1"/>
        <v>Unique</v>
      </c>
      <c r="C54" s="15" t="s">
        <v>178</v>
      </c>
      <c r="D54" s="15" t="s">
        <v>179</v>
      </c>
      <c r="E54" s="15" t="s">
        <v>32</v>
      </c>
      <c r="F54" s="15" t="s">
        <v>160</v>
      </c>
    </row>
    <row r="55" spans="1:6" ht="15" customHeight="1">
      <c r="A55" s="19" t="s">
        <v>180</v>
      </c>
      <c r="B55" s="15" t="str">
        <f t="shared" si="1"/>
        <v>Unique</v>
      </c>
      <c r="C55" s="15" t="s">
        <v>181</v>
      </c>
      <c r="D55" s="15" t="s">
        <v>182</v>
      </c>
      <c r="E55" s="15" t="s">
        <v>32</v>
      </c>
      <c r="F55" s="15" t="s">
        <v>160</v>
      </c>
    </row>
    <row r="56" spans="1:6" ht="30.75" customHeight="1">
      <c r="A56" s="19" t="s">
        <v>183</v>
      </c>
      <c r="B56" s="15" t="str">
        <f t="shared" si="1"/>
        <v>Unique</v>
      </c>
      <c r="C56" s="16" t="s">
        <v>184</v>
      </c>
      <c r="D56" s="15" t="s">
        <v>185</v>
      </c>
      <c r="E56" s="15" t="s">
        <v>32</v>
      </c>
      <c r="F56" s="15" t="s">
        <v>160</v>
      </c>
    </row>
    <row r="57" spans="1:6">
      <c r="A57" s="14" t="s">
        <v>186</v>
      </c>
      <c r="B57" s="15" t="str">
        <f t="shared" si="1"/>
        <v>Unique</v>
      </c>
      <c r="C57" s="15" t="s">
        <v>187</v>
      </c>
      <c r="D57" s="15" t="s">
        <v>188</v>
      </c>
      <c r="E57" s="15" t="s">
        <v>15</v>
      </c>
      <c r="F57" s="15" t="s">
        <v>160</v>
      </c>
    </row>
    <row r="58" spans="1:6" ht="15" customHeight="1">
      <c r="A58" s="19" t="s">
        <v>189</v>
      </c>
      <c r="B58" s="15" t="str">
        <f t="shared" si="1"/>
        <v>Unique</v>
      </c>
      <c r="C58" s="15" t="s">
        <v>190</v>
      </c>
      <c r="D58" s="15" t="s">
        <v>191</v>
      </c>
      <c r="E58" s="15" t="s">
        <v>28</v>
      </c>
      <c r="F58" s="15" t="s">
        <v>160</v>
      </c>
    </row>
    <row r="59" spans="1:6">
      <c r="A59" s="14" t="s">
        <v>192</v>
      </c>
      <c r="B59" s="15" t="str">
        <f t="shared" si="1"/>
        <v>Unique</v>
      </c>
      <c r="C59" s="15" t="s">
        <v>193</v>
      </c>
      <c r="D59" s="15" t="s">
        <v>194</v>
      </c>
      <c r="E59" s="15" t="s">
        <v>10</v>
      </c>
      <c r="F59" s="15" t="s">
        <v>160</v>
      </c>
    </row>
    <row r="60" spans="1:6" ht="15" customHeight="1">
      <c r="A60" s="19" t="s">
        <v>195</v>
      </c>
      <c r="B60" s="15" t="str">
        <f t="shared" si="1"/>
        <v>Unique</v>
      </c>
      <c r="C60" s="15" t="s">
        <v>196</v>
      </c>
      <c r="D60" s="15" t="s">
        <v>197</v>
      </c>
      <c r="E60" s="15" t="s">
        <v>28</v>
      </c>
      <c r="F60" s="15" t="s">
        <v>160</v>
      </c>
    </row>
  </sheetData>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30" r:id="rId28" xr:uid="{00000000-0004-0000-0000-00001B000000}"/>
    <hyperlink ref="A31" r:id="rId29" xr:uid="{00000000-0004-0000-0000-00001C000000}"/>
    <hyperlink ref="A32" r:id="rId30" xr:uid="{00000000-0004-0000-0000-00001D000000}"/>
    <hyperlink ref="A33" r:id="rId31" xr:uid="{00000000-0004-0000-0000-00001E000000}"/>
    <hyperlink ref="A34" r:id="rId32" xr:uid="{00000000-0004-0000-0000-00001F000000}"/>
    <hyperlink ref="A35" r:id="rId33" xr:uid="{00000000-0004-0000-0000-000020000000}"/>
    <hyperlink ref="A36" r:id="rId34" xr:uid="{00000000-0004-0000-0000-000021000000}"/>
    <hyperlink ref="A37" r:id="rId35" xr:uid="{00000000-0004-0000-0000-000022000000}"/>
    <hyperlink ref="A38" r:id="rId36" xr:uid="{00000000-0004-0000-0000-000023000000}"/>
    <hyperlink ref="A39" r:id="rId37" xr:uid="{00000000-0004-0000-0000-000024000000}"/>
    <hyperlink ref="A40" r:id="rId38" xr:uid="{00000000-0004-0000-0000-000025000000}"/>
    <hyperlink ref="A41" r:id="rId39" xr:uid="{00000000-0004-0000-0000-000026000000}"/>
    <hyperlink ref="A42" r:id="rId40" xr:uid="{00000000-0004-0000-0000-000027000000}"/>
    <hyperlink ref="A43" r:id="rId41" xr:uid="{00000000-0004-0000-0000-000028000000}"/>
    <hyperlink ref="A44" r:id="rId42" xr:uid="{00000000-0004-0000-0000-000029000000}"/>
    <hyperlink ref="A45" r:id="rId43" xr:uid="{00000000-0004-0000-0000-00002A000000}"/>
    <hyperlink ref="A46" r:id="rId44" xr:uid="{00000000-0004-0000-0000-00002B000000}"/>
    <hyperlink ref="A47" r:id="rId45" xr:uid="{00000000-0004-0000-0000-00002C000000}"/>
    <hyperlink ref="A48" r:id="rId46" xr:uid="{00000000-0004-0000-0000-00002D000000}"/>
    <hyperlink ref="A49" r:id="rId47" xr:uid="{00000000-0004-0000-0000-00002E000000}"/>
    <hyperlink ref="A50" r:id="rId48" xr:uid="{00000000-0004-0000-0000-00002F000000}"/>
    <hyperlink ref="A52" r:id="rId49" xr:uid="{00000000-0004-0000-0000-000030000000}"/>
    <hyperlink ref="A53" r:id="rId50" xr:uid="{00000000-0004-0000-0000-000031000000}"/>
    <hyperlink ref="A54" r:id="rId51" xr:uid="{00000000-0004-0000-0000-000032000000}"/>
    <hyperlink ref="A55" r:id="rId52" xr:uid="{00000000-0004-0000-0000-000033000000}"/>
    <hyperlink ref="A56" r:id="rId53" xr:uid="{00000000-0004-0000-0000-000034000000}"/>
    <hyperlink ref="A57" r:id="rId54" xr:uid="{00000000-0004-0000-0000-000035000000}"/>
    <hyperlink ref="A58" r:id="rId55" xr:uid="{00000000-0004-0000-0000-000036000000}"/>
    <hyperlink ref="A59" r:id="rId56" xr:uid="{00000000-0004-0000-0000-000037000000}"/>
    <hyperlink ref="A60" r:id="rId57" xr:uid="{00000000-0004-0000-0000-000038000000}"/>
  </hyperlinks>
  <pageMargins left="0.7" right="0.7" top="0.75" bottom="0.75" header="0.3" footer="0.3"/>
  <pageSetup paperSize="9" orientation="portrait"/>
  <drawing r:id="rId58"/>
  <tableParts count="1">
    <tablePart r:id="rId5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ColWidth="11.42578125" defaultRowHeight="14.45"/>
  <sheetData>
    <row r="1" spans="1:1">
      <c r="A1" t="s">
        <v>198</v>
      </c>
    </row>
    <row r="2" spans="1:1">
      <c r="A2" t="s">
        <v>15</v>
      </c>
    </row>
    <row r="3" spans="1:1">
      <c r="A3" t="s">
        <v>28</v>
      </c>
    </row>
    <row r="4" spans="1:1">
      <c r="A4" t="s">
        <v>10</v>
      </c>
    </row>
    <row r="5" spans="1:1">
      <c r="A5"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
  <sheetViews>
    <sheetView workbookViewId="0">
      <selection activeCell="B11" sqref="B11:E11"/>
    </sheetView>
  </sheetViews>
  <sheetFormatPr defaultColWidth="8.7109375" defaultRowHeight="14.45"/>
  <cols>
    <col min="1" max="1" width="26.140625" customWidth="1"/>
    <col min="2" max="2" width="48.7109375" customWidth="1"/>
    <col min="3" max="3" width="21.5703125" customWidth="1"/>
    <col min="4" max="4" width="17.7109375" customWidth="1"/>
    <col min="5" max="5" width="17.85546875" customWidth="1"/>
  </cols>
  <sheetData>
    <row r="1" spans="1:7">
      <c r="A1" t="s">
        <v>199</v>
      </c>
      <c r="B1" t="s">
        <v>200</v>
      </c>
      <c r="C1" t="s">
        <v>201</v>
      </c>
      <c r="D1" t="s">
        <v>202</v>
      </c>
      <c r="E1" t="s">
        <v>203</v>
      </c>
      <c r="F1" t="s">
        <v>204</v>
      </c>
      <c r="G1" t="s">
        <v>205</v>
      </c>
    </row>
    <row r="2" spans="1:7">
      <c r="A2" t="s">
        <v>206</v>
      </c>
      <c r="B2" t="s">
        <v>207</v>
      </c>
      <c r="C2" t="s">
        <v>208</v>
      </c>
      <c r="D2" t="s">
        <v>209</v>
      </c>
      <c r="E2" t="s">
        <v>210</v>
      </c>
      <c r="F2" t="s">
        <v>211</v>
      </c>
    </row>
    <row r="3" spans="1:7">
      <c r="A3" t="s">
        <v>212</v>
      </c>
      <c r="B3" t="s">
        <v>207</v>
      </c>
      <c r="C3" t="s">
        <v>208</v>
      </c>
      <c r="D3" t="s">
        <v>209</v>
      </c>
      <c r="E3" t="s">
        <v>213</v>
      </c>
      <c r="F3" t="s">
        <v>211</v>
      </c>
    </row>
    <row r="4" spans="1:7">
      <c r="A4" s="17" t="s">
        <v>214</v>
      </c>
      <c r="B4" s="17" t="s">
        <v>215</v>
      </c>
      <c r="C4" s="17" t="s">
        <v>208</v>
      </c>
      <c r="D4" s="17" t="s">
        <v>216</v>
      </c>
      <c r="E4" s="17" t="s">
        <v>213</v>
      </c>
      <c r="F4" t="s">
        <v>217</v>
      </c>
    </row>
    <row r="5" spans="1:7">
      <c r="A5" s="17" t="s">
        <v>218</v>
      </c>
      <c r="B5" s="17" t="s">
        <v>215</v>
      </c>
      <c r="C5" s="17" t="s">
        <v>208</v>
      </c>
      <c r="D5" s="17" t="s">
        <v>216</v>
      </c>
      <c r="E5" s="17" t="s">
        <v>210</v>
      </c>
      <c r="F5" t="s">
        <v>217</v>
      </c>
    </row>
    <row r="6" spans="1:7">
      <c r="A6" s="17" t="s">
        <v>219</v>
      </c>
      <c r="B6" s="17" t="s">
        <v>215</v>
      </c>
      <c r="C6" s="17" t="s">
        <v>220</v>
      </c>
      <c r="D6" s="17" t="s">
        <v>216</v>
      </c>
      <c r="E6" s="17" t="s">
        <v>213</v>
      </c>
      <c r="F6" t="s">
        <v>217</v>
      </c>
    </row>
    <row r="7" spans="1:7">
      <c r="A7" s="17" t="s">
        <v>221</v>
      </c>
      <c r="B7" s="17" t="s">
        <v>215</v>
      </c>
      <c r="C7" s="17" t="s">
        <v>220</v>
      </c>
      <c r="D7" s="17" t="s">
        <v>216</v>
      </c>
      <c r="E7" s="17" t="s">
        <v>210</v>
      </c>
      <c r="F7" t="s">
        <v>217</v>
      </c>
    </row>
    <row r="8" spans="1:7">
      <c r="A8" s="17" t="s">
        <v>222</v>
      </c>
      <c r="B8" t="s">
        <v>215</v>
      </c>
      <c r="C8" t="s">
        <v>223</v>
      </c>
      <c r="D8" t="s">
        <v>216</v>
      </c>
      <c r="E8" t="s">
        <v>224</v>
      </c>
    </row>
    <row r="9" spans="1:7">
      <c r="A9" s="17" t="s">
        <v>225</v>
      </c>
      <c r="B9" t="s">
        <v>215</v>
      </c>
      <c r="C9" t="s">
        <v>226</v>
      </c>
      <c r="D9" t="s">
        <v>216</v>
      </c>
      <c r="E9" s="17" t="s">
        <v>213</v>
      </c>
    </row>
    <row r="10" spans="1:7">
      <c r="A10" s="17" t="s">
        <v>227</v>
      </c>
      <c r="B10" t="s">
        <v>215</v>
      </c>
      <c r="C10" t="s">
        <v>228</v>
      </c>
      <c r="D10" t="s">
        <v>229</v>
      </c>
      <c r="E10" s="23" t="s">
        <v>210</v>
      </c>
      <c r="F10" t="s">
        <v>230</v>
      </c>
    </row>
    <row r="11" spans="1:7" ht="15">
      <c r="A11" s="17" t="s">
        <v>231</v>
      </c>
      <c r="B11" t="s">
        <v>215</v>
      </c>
      <c r="C11" t="s">
        <v>226</v>
      </c>
      <c r="D11" t="s">
        <v>216</v>
      </c>
      <c r="E11" t="s">
        <v>224</v>
      </c>
    </row>
    <row r="12" spans="1:7">
      <c r="A12" s="24"/>
      <c r="B12" s="24"/>
      <c r="C12" s="24"/>
      <c r="D12" s="24"/>
      <c r="E12" s="24"/>
      <c r="F12" s="24"/>
      <c r="G1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1307E-9260-490A-A593-E4A84BCD7F0E}">
  <dimension ref="D3:Q17"/>
  <sheetViews>
    <sheetView workbookViewId="0">
      <selection activeCell="G5" sqref="G5"/>
    </sheetView>
  </sheetViews>
  <sheetFormatPr defaultColWidth="8.7109375" defaultRowHeight="14.45"/>
  <cols>
    <col min="2" max="2" width="6.28515625" customWidth="1"/>
    <col min="3" max="3" width="11.7109375" customWidth="1"/>
    <col min="4" max="4" width="11.28515625" customWidth="1"/>
    <col min="5" max="5" width="18" customWidth="1"/>
    <col min="6" max="6" width="18.7109375" customWidth="1"/>
    <col min="7" max="7" width="17.7109375" customWidth="1"/>
    <col min="8" max="8" width="11" hidden="1" customWidth="1"/>
    <col min="9" max="9" width="21.42578125" customWidth="1"/>
    <col min="10" max="10" width="23.140625" customWidth="1"/>
    <col min="15" max="15" width="20.28515625" bestFit="1" customWidth="1"/>
    <col min="16" max="16" width="18.28515625" bestFit="1" customWidth="1"/>
    <col min="17" max="17" width="16.5703125" bestFit="1" customWidth="1"/>
  </cols>
  <sheetData>
    <row r="3" spans="4:17" ht="39" customHeight="1">
      <c r="D3" s="21" t="s">
        <v>232</v>
      </c>
      <c r="E3" s="21" t="s">
        <v>233</v>
      </c>
      <c r="F3" s="21" t="s">
        <v>234</v>
      </c>
      <c r="G3" s="21" t="s">
        <v>235</v>
      </c>
      <c r="H3" s="21" t="s">
        <v>236</v>
      </c>
      <c r="I3" s="21" t="s">
        <v>237</v>
      </c>
      <c r="J3" s="21" t="s">
        <v>238</v>
      </c>
      <c r="K3" t="s">
        <v>239</v>
      </c>
      <c r="N3" s="21" t="s">
        <v>232</v>
      </c>
      <c r="O3" s="29" t="s">
        <v>237</v>
      </c>
      <c r="P3" s="29" t="s">
        <v>238</v>
      </c>
      <c r="Q3" s="29" t="s">
        <v>239</v>
      </c>
    </row>
    <row r="4" spans="4:17" ht="15" hidden="1">
      <c r="D4" s="22" t="s">
        <v>206</v>
      </c>
      <c r="E4" s="20">
        <v>42</v>
      </c>
      <c r="F4" s="20">
        <v>11</v>
      </c>
      <c r="G4" s="20">
        <v>6</v>
      </c>
      <c r="H4" s="20">
        <f>SUM(E4:G4)</f>
        <v>59</v>
      </c>
      <c r="I4" s="30">
        <f>(E4/H4)</f>
        <v>0.71186440677966101</v>
      </c>
      <c r="J4" s="28">
        <f>(F4/H4)</f>
        <v>0.1864406779661017</v>
      </c>
      <c r="N4" s="22" t="s">
        <v>206</v>
      </c>
      <c r="O4" s="29">
        <v>0.71186440677966101</v>
      </c>
      <c r="P4" s="29">
        <v>0.1864406779661017</v>
      </c>
      <c r="Q4" s="29"/>
    </row>
    <row r="5" spans="4:17" ht="15">
      <c r="D5" s="22" t="s">
        <v>240</v>
      </c>
      <c r="E5" s="20">
        <v>46</v>
      </c>
      <c r="F5" s="20">
        <v>7</v>
      </c>
      <c r="G5" s="20">
        <v>6</v>
      </c>
      <c r="H5" s="20"/>
      <c r="I5" s="31">
        <f>(E5/H4)</f>
        <v>0.77966101694915257</v>
      </c>
      <c r="J5" s="32">
        <f>(F5/H4)</f>
        <v>0.11864406779661017</v>
      </c>
      <c r="K5" s="29">
        <f>G5/$G$9</f>
        <v>0.10169491525423729</v>
      </c>
      <c r="N5" s="22" t="s">
        <v>240</v>
      </c>
      <c r="O5" s="29">
        <v>0.77966101694915257</v>
      </c>
      <c r="P5" s="29">
        <v>0.11864406779661017</v>
      </c>
      <c r="Q5" s="29">
        <v>0.10169491525423729</v>
      </c>
    </row>
    <row r="6" spans="4:17" ht="15">
      <c r="D6" s="22" t="s">
        <v>212</v>
      </c>
      <c r="E6" s="20">
        <v>31</v>
      </c>
      <c r="F6" s="20">
        <v>6</v>
      </c>
      <c r="G6" s="20">
        <v>21</v>
      </c>
      <c r="H6" s="20">
        <f t="shared" ref="H6:H14" si="0">SUM(E6:G6)</f>
        <v>58</v>
      </c>
      <c r="I6" s="33">
        <f t="shared" ref="I6:I14" si="1">(E6/H6)</f>
        <v>0.53448275862068961</v>
      </c>
      <c r="J6" s="34">
        <f t="shared" ref="J6:K14" si="2">(F6/H6)</f>
        <v>0.10344827586206896</v>
      </c>
      <c r="K6" s="29">
        <f>G6/$G$9</f>
        <v>0.3559322033898305</v>
      </c>
      <c r="N6" s="22" t="s">
        <v>212</v>
      </c>
      <c r="O6" s="29">
        <v>0.53448275862068961</v>
      </c>
      <c r="P6" s="29">
        <v>0.10344827586206896</v>
      </c>
      <c r="Q6" s="29">
        <v>0.3559322033898305</v>
      </c>
    </row>
    <row r="7" spans="4:17" ht="15">
      <c r="D7" s="22" t="s">
        <v>214</v>
      </c>
      <c r="E7" s="20">
        <v>34</v>
      </c>
      <c r="F7" s="20">
        <v>11</v>
      </c>
      <c r="G7" s="20">
        <v>14</v>
      </c>
      <c r="H7" s="20">
        <f t="shared" si="0"/>
        <v>59</v>
      </c>
      <c r="I7" s="35">
        <f t="shared" si="1"/>
        <v>0.57627118644067798</v>
      </c>
      <c r="J7" s="32">
        <f t="shared" si="2"/>
        <v>0.1864406779661017</v>
      </c>
      <c r="K7" s="29">
        <f>G7/$G$9</f>
        <v>0.23728813559322035</v>
      </c>
      <c r="N7" s="22" t="s">
        <v>214</v>
      </c>
      <c r="O7" s="29">
        <v>0.57627118644067798</v>
      </c>
      <c r="P7" s="29">
        <v>0.1864406779661017</v>
      </c>
      <c r="Q7" s="29">
        <v>0.23728813559322035</v>
      </c>
    </row>
    <row r="8" spans="4:17" ht="15">
      <c r="D8" s="22" t="s">
        <v>218</v>
      </c>
      <c r="E8" s="20">
        <v>32</v>
      </c>
      <c r="F8" s="20">
        <v>22</v>
      </c>
      <c r="G8" s="20">
        <v>5</v>
      </c>
      <c r="H8" s="20">
        <f t="shared" si="0"/>
        <v>59</v>
      </c>
      <c r="I8" s="33">
        <f t="shared" si="1"/>
        <v>0.5423728813559322</v>
      </c>
      <c r="J8" s="36">
        <f t="shared" si="2"/>
        <v>0.3728813559322034</v>
      </c>
      <c r="K8" s="29">
        <f>G8/$G$9</f>
        <v>8.4745762711864403E-2</v>
      </c>
      <c r="N8" s="22" t="s">
        <v>218</v>
      </c>
      <c r="O8" s="29">
        <v>0.5423728813559322</v>
      </c>
      <c r="P8" s="29">
        <v>0.3728813559322034</v>
      </c>
      <c r="Q8" s="29">
        <v>8.4745762711864403E-2</v>
      </c>
    </row>
    <row r="9" spans="4:17" ht="15">
      <c r="D9" s="22" t="s">
        <v>219</v>
      </c>
      <c r="E9" s="20">
        <v>0</v>
      </c>
      <c r="F9" s="20">
        <v>0</v>
      </c>
      <c r="G9" s="20">
        <v>59</v>
      </c>
      <c r="H9" s="20">
        <f t="shared" si="0"/>
        <v>59</v>
      </c>
      <c r="I9" s="33">
        <f t="shared" si="1"/>
        <v>0</v>
      </c>
      <c r="J9" s="32">
        <f t="shared" si="2"/>
        <v>0</v>
      </c>
      <c r="K9" s="29">
        <f>G9/$G$9</f>
        <v>1</v>
      </c>
      <c r="N9" s="22" t="s">
        <v>219</v>
      </c>
      <c r="O9" s="29">
        <v>0</v>
      </c>
      <c r="P9" s="29">
        <v>0</v>
      </c>
      <c r="Q9" s="29">
        <v>1</v>
      </c>
    </row>
    <row r="10" spans="4:17" ht="15">
      <c r="D10" s="22" t="s">
        <v>221</v>
      </c>
      <c r="E10" s="20">
        <v>4</v>
      </c>
      <c r="F10" s="20">
        <v>9</v>
      </c>
      <c r="G10" s="20">
        <v>46</v>
      </c>
      <c r="H10" s="20">
        <f t="shared" si="0"/>
        <v>59</v>
      </c>
      <c r="I10" s="33">
        <f t="shared" si="1"/>
        <v>6.7796610169491525E-2</v>
      </c>
      <c r="J10" s="32">
        <f t="shared" si="2"/>
        <v>0.15254237288135594</v>
      </c>
      <c r="K10" s="29">
        <f>G10/$G$9</f>
        <v>0.77966101694915257</v>
      </c>
      <c r="N10" s="22" t="s">
        <v>221</v>
      </c>
      <c r="O10" s="29">
        <v>6.7796610169491525E-2</v>
      </c>
      <c r="P10" s="29">
        <v>0.15254237288135594</v>
      </c>
      <c r="Q10" s="29">
        <v>0.77966101694915257</v>
      </c>
    </row>
    <row r="11" spans="4:17" ht="15">
      <c r="D11" s="22" t="s">
        <v>222</v>
      </c>
      <c r="E11" s="20">
        <v>18</v>
      </c>
      <c r="F11" s="20">
        <v>5</v>
      </c>
      <c r="G11" s="20">
        <v>36</v>
      </c>
      <c r="H11" s="20">
        <f t="shared" si="0"/>
        <v>59</v>
      </c>
      <c r="I11" s="33">
        <f t="shared" si="1"/>
        <v>0.30508474576271188</v>
      </c>
      <c r="J11" s="32">
        <f t="shared" si="2"/>
        <v>8.4745762711864403E-2</v>
      </c>
      <c r="K11" s="29">
        <f>G11/$G$9</f>
        <v>0.61016949152542377</v>
      </c>
      <c r="N11" s="22" t="s">
        <v>222</v>
      </c>
      <c r="O11" s="29">
        <v>0.30508474576271188</v>
      </c>
      <c r="P11" s="29">
        <v>8.4745762711864403E-2</v>
      </c>
      <c r="Q11" s="29">
        <v>0.61016949152542377</v>
      </c>
    </row>
    <row r="12" spans="4:17" ht="15">
      <c r="D12" s="22" t="s">
        <v>225</v>
      </c>
      <c r="E12" s="20">
        <v>32</v>
      </c>
      <c r="F12" s="20">
        <v>20</v>
      </c>
      <c r="G12" s="20">
        <v>7</v>
      </c>
      <c r="H12" s="20">
        <f t="shared" si="0"/>
        <v>59</v>
      </c>
      <c r="I12" s="33">
        <f t="shared" si="1"/>
        <v>0.5423728813559322</v>
      </c>
      <c r="J12" s="32">
        <f t="shared" si="2"/>
        <v>0.33898305084745761</v>
      </c>
      <c r="K12" s="29">
        <f>G12/$G$9</f>
        <v>0.11864406779661017</v>
      </c>
      <c r="N12" s="22" t="s">
        <v>225</v>
      </c>
      <c r="O12" s="29">
        <v>0.5423728813559322</v>
      </c>
      <c r="P12" s="29">
        <v>0.33898305084745761</v>
      </c>
      <c r="Q12" s="29">
        <v>0.11864406779661017</v>
      </c>
    </row>
    <row r="13" spans="4:17" ht="15">
      <c r="D13" s="22" t="s">
        <v>227</v>
      </c>
      <c r="E13" s="20">
        <v>40</v>
      </c>
      <c r="F13" s="20">
        <v>15</v>
      </c>
      <c r="G13" s="20">
        <v>4</v>
      </c>
      <c r="H13" s="20">
        <f t="shared" si="0"/>
        <v>59</v>
      </c>
      <c r="I13" s="31">
        <f t="shared" si="1"/>
        <v>0.67796610169491522</v>
      </c>
      <c r="J13" s="32">
        <f t="shared" si="2"/>
        <v>0.25423728813559321</v>
      </c>
      <c r="K13" s="29">
        <f>G13/$G$9</f>
        <v>6.7796610169491525E-2</v>
      </c>
      <c r="N13" s="22" t="s">
        <v>227</v>
      </c>
      <c r="O13" s="29">
        <v>0.67796610169491522</v>
      </c>
      <c r="P13" s="29">
        <v>0.25423728813559321</v>
      </c>
      <c r="Q13" s="29">
        <v>6.7796610169491525E-2</v>
      </c>
    </row>
    <row r="14" spans="4:17" ht="15">
      <c r="D14" s="22" t="s">
        <v>231</v>
      </c>
      <c r="E14" s="20">
        <v>46</v>
      </c>
      <c r="F14" s="20">
        <v>7</v>
      </c>
      <c r="G14" s="20">
        <v>6</v>
      </c>
      <c r="H14" s="20">
        <f t="shared" si="0"/>
        <v>59</v>
      </c>
      <c r="I14" s="31">
        <f t="shared" si="1"/>
        <v>0.77966101694915257</v>
      </c>
      <c r="J14" s="32">
        <f t="shared" si="2"/>
        <v>0.11864406779661017</v>
      </c>
      <c r="K14" s="29">
        <f>G14/$G$9</f>
        <v>0.10169491525423729</v>
      </c>
      <c r="N14" s="22" t="s">
        <v>231</v>
      </c>
      <c r="O14" s="29">
        <v>0.77966101694915257</v>
      </c>
      <c r="P14" s="29">
        <v>0.11864406779661017</v>
      </c>
      <c r="Q14" s="29">
        <v>0.10169491525423729</v>
      </c>
    </row>
    <row r="15" spans="4:17" ht="15">
      <c r="D15" s="26"/>
      <c r="E15" s="24"/>
      <c r="F15" s="24"/>
      <c r="G15" s="24"/>
      <c r="H15" s="24"/>
      <c r="I15" s="27"/>
      <c r="J15" s="27"/>
    </row>
    <row r="16" spans="4:17" ht="15"/>
    <row r="17" 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Safae El Omari</dc:creator>
  <cp:keywords/>
  <dc:description/>
  <cp:lastModifiedBy>Ilyass El Fourati</cp:lastModifiedBy>
  <cp:revision/>
  <dcterms:created xsi:type="dcterms:W3CDTF">2024-02-13T23:25:31Z</dcterms:created>
  <dcterms:modified xsi:type="dcterms:W3CDTF">2024-03-01T12:59:01Z</dcterms:modified>
  <cp:category/>
  <cp:contentStatus/>
</cp:coreProperties>
</file>