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autas\"/>
    </mc:Choice>
  </mc:AlternateContent>
  <xr:revisionPtr revIDLastSave="0" documentId="13_ncr:1_{FB585FD8-7A9B-4531-A40B-009FFC01C6B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NUAL" sheetId="7" r:id="rId1"/>
    <sheet name="Folha1" sheetId="11" r:id="rId2"/>
  </sheets>
  <calcPr calcId="181029"/>
</workbook>
</file>

<file path=xl/calcChain.xml><?xml version="1.0" encoding="utf-8"?>
<calcChain xmlns="http://schemas.openxmlformats.org/spreadsheetml/2006/main">
  <c r="K40" i="7" l="1"/>
  <c r="K39" i="7"/>
  <c r="G39" i="7"/>
  <c r="I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7" i="7"/>
  <c r="G16" i="7"/>
  <c r="G15" i="7"/>
  <c r="G14" i="7"/>
  <c r="G13" i="7"/>
  <c r="G12" i="7"/>
  <c r="G11" i="7"/>
  <c r="I11" i="7"/>
  <c r="K11" i="7" l="1"/>
  <c r="K12" i="7" l="1"/>
  <c r="I12" i="7"/>
  <c r="K13" i="7"/>
  <c r="K15" i="7"/>
  <c r="K16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K14" i="7"/>
  <c r="K17" i="7"/>
  <c r="G18" i="7"/>
  <c r="K18" i="7" s="1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</calcChain>
</file>

<file path=xl/sharedStrings.xml><?xml version="1.0" encoding="utf-8"?>
<sst xmlns="http://schemas.openxmlformats.org/spreadsheetml/2006/main" count="55" uniqueCount="55">
  <si>
    <t>Nº DE 
MATRICULA</t>
  </si>
  <si>
    <t>Nº</t>
  </si>
  <si>
    <t>NOME</t>
  </si>
  <si>
    <t>AO</t>
  </si>
  <si>
    <t>MAC</t>
  </si>
  <si>
    <t>AVALIAÇÃO CONTÍNUA</t>
  </si>
  <si>
    <t>EXAME</t>
  </si>
  <si>
    <t>RECURSO</t>
  </si>
  <si>
    <t>OBSERVAÇÃO</t>
  </si>
  <si>
    <t>M.F.</t>
  </si>
  <si>
    <t xml:space="preserve">                              O DOCENTE</t>
  </si>
  <si>
    <t xml:space="preserve">               </t>
  </si>
  <si>
    <t>____________________________</t>
  </si>
  <si>
    <t xml:space="preserve">                                        </t>
  </si>
  <si>
    <t>PELO GABINETE DE TERMOS</t>
  </si>
  <si>
    <t>____________________________________</t>
  </si>
  <si>
    <t>Adelina Nambuto Paulino Paciência</t>
  </si>
  <si>
    <t>Alice Lisandra Máquina Macoso</t>
  </si>
  <si>
    <t>Armindo Paulino Dos Santos</t>
  </si>
  <si>
    <t>Aricelme Saraiva De Figueiredo e Faro</t>
  </si>
  <si>
    <t>Catarina Delmira Francisco Arão</t>
  </si>
  <si>
    <t>Cheila Venusa De Moura Magalhães Lopes</t>
  </si>
  <si>
    <t>Edmir Santos da Conceição da Costa</t>
  </si>
  <si>
    <t>Edgar Albino Sapalo</t>
  </si>
  <si>
    <t>Estefânia Maravilha Dias Gilberto</t>
  </si>
  <si>
    <t>Fabiano Leonardo Mário Txilamba</t>
  </si>
  <si>
    <t>Fabio Adriano Lucas</t>
  </si>
  <si>
    <t>Francisca Kanhundu Kanombo</t>
  </si>
  <si>
    <t>Gabriel Jamba Videira</t>
  </si>
  <si>
    <t>Inacio Capita Monteiro Emilio</t>
  </si>
  <si>
    <t>Isabel Navio Canombo</t>
  </si>
  <si>
    <t>Joelson Sidney Manuel Moreira</t>
  </si>
  <si>
    <t>Josefa Jose Adelino Mário</t>
  </si>
  <si>
    <t>Luciana Tchilombo Ngoma</t>
  </si>
  <si>
    <t>Luisa Maria Rodrigues Pires Moura</t>
  </si>
  <si>
    <t>Manuel pinto Pereira António</t>
  </si>
  <si>
    <t>Maria Do Céu Gonsalves de Jesus Gomes</t>
  </si>
  <si>
    <t>Maryliny Olivia Ngandu Sacapui</t>
  </si>
  <si>
    <t>Valetim José Caetano</t>
  </si>
  <si>
    <t>Alexandre Chocolate Ioba</t>
  </si>
  <si>
    <t>Elisa Ramos</t>
  </si>
  <si>
    <t>Domingos Sai</t>
  </si>
  <si>
    <t>Nkengue Sebastião</t>
  </si>
  <si>
    <t>Manuel António</t>
  </si>
  <si>
    <t>4ºAno</t>
  </si>
  <si>
    <t>Pauta Semenstral</t>
  </si>
  <si>
    <t>DISCIPLINA: Estrutura e Base de Dados</t>
  </si>
  <si>
    <t>SALA Nº 4º</t>
  </si>
  <si>
    <t>PERÍODO: Noite</t>
  </si>
  <si>
    <t>Ano lectivo 2020/21</t>
  </si>
  <si>
    <t>INSTITUTO SUPERIOR POLITÉCNICO MARAVILHA DE BENGUELA, AOS _____/______ DE 2021</t>
  </si>
  <si>
    <t xml:space="preserve">               Zinga René</t>
  </si>
  <si>
    <r>
      <t>PF</t>
    </r>
    <r>
      <rPr>
        <b/>
        <sz val="8"/>
        <color theme="1"/>
        <rFont val="Times New Roman"/>
        <family val="1"/>
      </rPr>
      <t>1</t>
    </r>
  </si>
  <si>
    <r>
      <t>PF</t>
    </r>
    <r>
      <rPr>
        <b/>
        <sz val="8"/>
        <color theme="1"/>
        <rFont val="Times New Roman"/>
        <family val="1"/>
      </rPr>
      <t>2</t>
    </r>
  </si>
  <si>
    <t>Carlos Alberto Fernandes Fritz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</si>
</sst>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6"/>
      <color theme="1"/>
      <name val="Times New Roman"/>
      <family val="1"/>
    </font>
    <font>
      <i/>
      <sz val="14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wrapText="1"/>
    </xf>
    <xf numFmtId="0" fontId="9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8" fillId="0" borderId="5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wrapText="1"/>
    </xf>
    <xf numFmtId="0" fontId="12" fillId="0" borderId="10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2" fillId="0" borderId="13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9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 applyProtection="1">
      <alignment horizontal="left"/>
      <protection locked="0"/>
    </xf>
    <xf numFmtId="0" fontId="17" fillId="0" borderId="0" xfId="0" applyFont="1" applyAlignment="1"/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/>
    </xf>
    <xf numFmtId="0" fontId="17" fillId="0" borderId="7" xfId="0" applyFont="1" applyBorder="1" applyAlignment="1"/>
    <xf numFmtId="0" fontId="22" fillId="0" borderId="0" xfId="0" applyFont="1"/>
    <xf numFmtId="0" fontId="23" fillId="0" borderId="0" xfId="0" applyFont="1"/>
    <xf numFmtId="0" fontId="19" fillId="0" borderId="7" xfId="0" applyFont="1" applyBorder="1" applyAlignment="1"/>
    <xf numFmtId="0" fontId="20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0" borderId="0" xfId="0" applyFont="1" applyBorder="1" applyAlignment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left"/>
    </xf>
    <xf numFmtId="0" fontId="9" fillId="0" borderId="15" xfId="0" applyFont="1" applyBorder="1" applyAlignment="1">
      <alignment horizontal="center"/>
    </xf>
    <xf numFmtId="0" fontId="9" fillId="0" borderId="5" xfId="0" applyFont="1" applyBorder="1" applyAlignment="1" applyProtection="1">
      <alignment horizontal="center"/>
    </xf>
    <xf numFmtId="0" fontId="9" fillId="0" borderId="16" xfId="0" applyFont="1" applyBorder="1" applyAlignment="1" applyProtection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8" xfId="0" applyBorder="1"/>
    <xf numFmtId="0" fontId="11" fillId="0" borderId="15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0</xdr:row>
      <xdr:rowOff>6350</xdr:rowOff>
    </xdr:from>
    <xdr:to>
      <xdr:col>1</xdr:col>
      <xdr:colOff>586143</xdr:colOff>
      <xdr:row>3</xdr:row>
      <xdr:rowOff>31750</xdr:rowOff>
    </xdr:to>
    <xdr:pic>
      <xdr:nvPicPr>
        <xdr:cNvPr id="2" name="Imagem 19" descr="C:\Users\Anísio\Pictures\ISPM_-_LOG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650" y="6350"/>
          <a:ext cx="751243" cy="74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520700</xdr:colOff>
      <xdr:row>0</xdr:row>
      <xdr:rowOff>184150</xdr:rowOff>
    </xdr:from>
    <xdr:to>
      <xdr:col>9</xdr:col>
      <xdr:colOff>476250</xdr:colOff>
      <xdr:row>2</xdr:row>
      <xdr:rowOff>10871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492250" y="184150"/>
          <a:ext cx="4921250" cy="3093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Instituto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Superior Politécnico Maravilha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  <xdr:twoCellAnchor>
    <xdr:from>
      <xdr:col>2</xdr:col>
      <xdr:colOff>812800</xdr:colOff>
      <xdr:row>1</xdr:row>
      <xdr:rowOff>228600</xdr:rowOff>
    </xdr:from>
    <xdr:to>
      <xdr:col>9</xdr:col>
      <xdr:colOff>323850</xdr:colOff>
      <xdr:row>3</xdr:row>
      <xdr:rowOff>55321</xdr:rowOff>
    </xdr:to>
    <xdr:sp macro="" textlink="">
      <xdr:nvSpPr>
        <xdr:cNvPr id="4" name="Word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84350" y="469900"/>
          <a:ext cx="4476750" cy="3093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Departamento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de Ciências Economicas e Jurídicas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  <xdr:twoCellAnchor>
    <xdr:from>
      <xdr:col>2</xdr:col>
      <xdr:colOff>1285874</xdr:colOff>
      <xdr:row>3</xdr:row>
      <xdr:rowOff>38100</xdr:rowOff>
    </xdr:from>
    <xdr:to>
      <xdr:col>9</xdr:col>
      <xdr:colOff>152400</xdr:colOff>
      <xdr:row>4</xdr:row>
      <xdr:rowOff>80721</xdr:rowOff>
    </xdr:to>
    <xdr:sp macro="" textlink="">
      <xdr:nvSpPr>
        <xdr:cNvPr id="5" name="Word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2187" y="752475"/>
          <a:ext cx="3819526" cy="30455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Curso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de Contabilidade e auditoria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46"/>
  <sheetViews>
    <sheetView tabSelected="1" topLeftCell="A14" zoomScale="90" zoomScaleNormal="90" workbookViewId="0">
      <selection activeCell="K38" sqref="K38:K40"/>
    </sheetView>
  </sheetViews>
  <sheetFormatPr defaultRowHeight="14.4" x14ac:dyDescent="0.3"/>
  <cols>
    <col min="1" max="1" width="4.33203125" style="1" customWidth="1"/>
    <col min="2" max="2" width="10.33203125" style="1" customWidth="1"/>
    <col min="3" max="3" width="40.109375" customWidth="1"/>
    <col min="4" max="4" width="5.44140625" customWidth="1"/>
    <col min="5" max="5" width="5.109375" customWidth="1"/>
    <col min="6" max="6" width="5" customWidth="1"/>
    <col min="7" max="7" width="8.21875" customWidth="1"/>
    <col min="8" max="8" width="8.5546875" customWidth="1"/>
    <col min="9" max="9" width="6.109375" customWidth="1"/>
    <col min="10" max="10" width="12.5546875" customWidth="1"/>
    <col min="11" max="11" width="18.109375" customWidth="1"/>
  </cols>
  <sheetData>
    <row r="1" spans="1:11" ht="18" x14ac:dyDescent="0.35">
      <c r="A1" s="26"/>
      <c r="B1" s="27"/>
      <c r="C1" s="28"/>
      <c r="D1" s="28"/>
      <c r="E1" s="28"/>
      <c r="F1" s="28"/>
      <c r="G1" s="28"/>
      <c r="H1" s="28"/>
      <c r="I1" s="29"/>
      <c r="J1" s="29"/>
      <c r="K1" s="29"/>
    </row>
    <row r="2" spans="1:11" ht="18.7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18.75" customHeight="1" x14ac:dyDescent="0.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ht="20.399999999999999" x14ac:dyDescent="0.3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ht="15" customHeight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6.5" customHeight="1" x14ac:dyDescent="0.35">
      <c r="A6" s="31" t="s">
        <v>49</v>
      </c>
      <c r="B6" s="32"/>
      <c r="C6" s="33"/>
      <c r="D6" s="34"/>
      <c r="E6" s="34"/>
      <c r="F6" s="34"/>
      <c r="G6" s="52" t="s">
        <v>46</v>
      </c>
      <c r="H6" s="52"/>
      <c r="I6" s="52"/>
      <c r="J6" s="52"/>
      <c r="K6" s="35"/>
    </row>
    <row r="7" spans="1:11" ht="17.25" customHeight="1" x14ac:dyDescent="0.4">
      <c r="A7" s="36" t="s">
        <v>44</v>
      </c>
      <c r="B7" s="36"/>
      <c r="C7" s="37"/>
      <c r="D7" s="34"/>
      <c r="E7" s="34"/>
      <c r="F7" s="34"/>
      <c r="G7" s="38"/>
      <c r="H7" s="38"/>
      <c r="I7" s="52" t="s">
        <v>47</v>
      </c>
      <c r="J7" s="53"/>
      <c r="K7" s="39"/>
    </row>
    <row r="8" spans="1:11" ht="17.25" customHeight="1" thickBot="1" x14ac:dyDescent="0.4">
      <c r="A8" s="40" t="s">
        <v>45</v>
      </c>
      <c r="B8" s="40"/>
      <c r="C8" s="40"/>
      <c r="D8" s="41"/>
      <c r="E8" s="41"/>
      <c r="F8" s="41"/>
      <c r="G8" s="42"/>
      <c r="H8" s="42"/>
      <c r="I8" s="40" t="s">
        <v>48</v>
      </c>
      <c r="J8" s="43"/>
      <c r="K8" s="44"/>
    </row>
    <row r="9" spans="1:11" ht="14.25" customHeight="1" thickBot="1" x14ac:dyDescent="0.35">
      <c r="A9" s="45" t="s">
        <v>1</v>
      </c>
      <c r="B9" s="54" t="s">
        <v>0</v>
      </c>
      <c r="C9" s="45" t="s">
        <v>2</v>
      </c>
      <c r="D9" s="47" t="s">
        <v>5</v>
      </c>
      <c r="E9" s="47"/>
      <c r="F9" s="47"/>
      <c r="G9" s="47"/>
      <c r="H9" s="48" t="s">
        <v>6</v>
      </c>
      <c r="I9" s="48" t="s">
        <v>9</v>
      </c>
      <c r="J9" s="48" t="s">
        <v>7</v>
      </c>
      <c r="K9" s="48" t="s">
        <v>8</v>
      </c>
    </row>
    <row r="10" spans="1:11" ht="12" customHeight="1" thickBot="1" x14ac:dyDescent="0.35">
      <c r="A10" s="46"/>
      <c r="B10" s="55"/>
      <c r="C10" s="46"/>
      <c r="D10" s="6" t="s">
        <v>52</v>
      </c>
      <c r="E10" s="6" t="s">
        <v>53</v>
      </c>
      <c r="F10" s="6" t="s">
        <v>3</v>
      </c>
      <c r="G10" s="6" t="s">
        <v>4</v>
      </c>
      <c r="H10" s="48"/>
      <c r="I10" s="48"/>
      <c r="J10" s="48"/>
      <c r="K10" s="48"/>
    </row>
    <row r="11" spans="1:11" ht="15.6" x14ac:dyDescent="0.3">
      <c r="A11" s="7">
        <v>1</v>
      </c>
      <c r="B11" s="8"/>
      <c r="C11" s="9" t="s">
        <v>16</v>
      </c>
      <c r="D11" s="10">
        <v>16</v>
      </c>
      <c r="E11" s="10">
        <v>10</v>
      </c>
      <c r="F11" s="10">
        <v>14</v>
      </c>
      <c r="G11" s="64">
        <f t="shared" ref="G11:G17" si="0">ROUND((D11+E11+F11)/3,0)</f>
        <v>13</v>
      </c>
      <c r="H11" s="10"/>
      <c r="I11" s="11">
        <f>IF(H11="",0, ROUND((G11*0.6+H11*0.4),0))</f>
        <v>0</v>
      </c>
      <c r="J11" s="10"/>
      <c r="K11" s="12" t="str">
        <f>IF(J11="", IF(H11=0, IF(G11&gt;=13.5, "DISPENSADO", IF(G11&gt;=6.5, "EXAME", IF(G11&lt;=6.5, "RECURSO"))), IF(I11&gt;=9.5, "APROVADO", "RECURSO")), IF(J11&gt;=9.5, "APROVADO","REPROVADO"))</f>
        <v>EXAME</v>
      </c>
    </row>
    <row r="12" spans="1:11" ht="15.6" x14ac:dyDescent="0.3">
      <c r="A12" s="13">
        <v>2</v>
      </c>
      <c r="B12" s="14"/>
      <c r="C12" s="15" t="s">
        <v>39</v>
      </c>
      <c r="D12" s="16">
        <v>4.5</v>
      </c>
      <c r="E12" s="16">
        <v>3.5</v>
      </c>
      <c r="F12" s="16">
        <v>13</v>
      </c>
      <c r="G12" s="64">
        <f t="shared" si="0"/>
        <v>7</v>
      </c>
      <c r="H12" s="16"/>
      <c r="I12" s="11">
        <f>IF(H12="",0, ROUND((G12*0.6+H12*0.4),0))</f>
        <v>0</v>
      </c>
      <c r="J12" s="16"/>
      <c r="K12" s="12" t="str">
        <f t="shared" ref="K12:K40" si="1">IF(J12="", IF(H12=0, IF(G12&gt;=13.5, "DISPENSADO", IF(G12&gt;=6.5, "EXAME", IF(G12&lt;=6.5, "RECURSO"))), IF(I12&gt;=9.5, "APROVADO", "RECURSO")), IF(J12&gt;=9.5, "APROVADO","REPROVADO"))</f>
        <v>EXAME</v>
      </c>
    </row>
    <row r="13" spans="1:11" ht="15.6" x14ac:dyDescent="0.3">
      <c r="A13" s="13">
        <v>3</v>
      </c>
      <c r="B13" s="17"/>
      <c r="C13" s="18" t="s">
        <v>17</v>
      </c>
      <c r="D13" s="16">
        <v>10.5</v>
      </c>
      <c r="E13" s="16">
        <v>7.5</v>
      </c>
      <c r="F13" s="16">
        <v>8</v>
      </c>
      <c r="G13" s="64">
        <f t="shared" si="0"/>
        <v>9</v>
      </c>
      <c r="H13" s="16"/>
      <c r="I13" s="11">
        <f t="shared" ref="I13:I40" si="2">IF(H13="",0, ROUND((G13*0.6+H13*0.4),0))</f>
        <v>0</v>
      </c>
      <c r="J13" s="16"/>
      <c r="K13" s="12" t="str">
        <f t="shared" si="1"/>
        <v>EXAME</v>
      </c>
    </row>
    <row r="14" spans="1:11" ht="15.6" x14ac:dyDescent="0.3">
      <c r="A14" s="13">
        <v>4</v>
      </c>
      <c r="B14" s="19"/>
      <c r="C14" s="15" t="s">
        <v>19</v>
      </c>
      <c r="D14" s="16">
        <v>10.5</v>
      </c>
      <c r="E14" s="16">
        <v>10</v>
      </c>
      <c r="F14" s="16">
        <v>8</v>
      </c>
      <c r="G14" s="64">
        <f t="shared" si="0"/>
        <v>10</v>
      </c>
      <c r="H14" s="16"/>
      <c r="I14" s="11">
        <f t="shared" si="2"/>
        <v>0</v>
      </c>
      <c r="J14" s="16"/>
      <c r="K14" s="12" t="str">
        <f t="shared" si="1"/>
        <v>EXAME</v>
      </c>
    </row>
    <row r="15" spans="1:11" ht="15.6" x14ac:dyDescent="0.3">
      <c r="A15" s="13">
        <v>6</v>
      </c>
      <c r="B15" s="20"/>
      <c r="C15" s="21" t="s">
        <v>18</v>
      </c>
      <c r="D15" s="16">
        <v>9</v>
      </c>
      <c r="E15" s="16">
        <v>7.5</v>
      </c>
      <c r="F15" s="16">
        <v>8</v>
      </c>
      <c r="G15" s="64">
        <f t="shared" si="0"/>
        <v>8</v>
      </c>
      <c r="H15" s="16"/>
      <c r="I15" s="11">
        <f t="shared" si="2"/>
        <v>0</v>
      </c>
      <c r="J15" s="16"/>
      <c r="K15" s="12" t="str">
        <f t="shared" si="1"/>
        <v>EXAME</v>
      </c>
    </row>
    <row r="16" spans="1:11" ht="14.1" customHeight="1" x14ac:dyDescent="0.3">
      <c r="A16" s="13">
        <v>7</v>
      </c>
      <c r="B16" s="22"/>
      <c r="C16" s="21" t="s">
        <v>20</v>
      </c>
      <c r="D16" s="16">
        <v>12.5</v>
      </c>
      <c r="E16" s="16">
        <v>10</v>
      </c>
      <c r="F16" s="16">
        <v>14</v>
      </c>
      <c r="G16" s="64">
        <f t="shared" si="0"/>
        <v>12</v>
      </c>
      <c r="H16" s="16"/>
      <c r="I16" s="11">
        <f t="shared" si="2"/>
        <v>0</v>
      </c>
      <c r="J16" s="16"/>
      <c r="K16" s="12" t="str">
        <f t="shared" si="1"/>
        <v>EXAME</v>
      </c>
    </row>
    <row r="17" spans="1:11" ht="14.1" customHeight="1" x14ac:dyDescent="0.3">
      <c r="A17" s="13">
        <v>8</v>
      </c>
      <c r="B17" s="22"/>
      <c r="C17" s="21" t="s">
        <v>21</v>
      </c>
      <c r="D17" s="16">
        <v>11.5</v>
      </c>
      <c r="E17" s="16">
        <v>8.5</v>
      </c>
      <c r="F17" s="16">
        <v>14</v>
      </c>
      <c r="G17" s="64">
        <f t="shared" si="0"/>
        <v>11</v>
      </c>
      <c r="H17" s="16"/>
      <c r="I17" s="11">
        <f t="shared" si="2"/>
        <v>0</v>
      </c>
      <c r="J17" s="16"/>
      <c r="K17" s="12" t="str">
        <f t="shared" si="1"/>
        <v>EXAME</v>
      </c>
    </row>
    <row r="18" spans="1:11" ht="14.1" customHeight="1" x14ac:dyDescent="0.3">
      <c r="A18" s="13">
        <v>9</v>
      </c>
      <c r="B18" s="20"/>
      <c r="C18" s="21" t="s">
        <v>41</v>
      </c>
      <c r="D18" s="16">
        <v>10.5</v>
      </c>
      <c r="E18" s="16">
        <v>0</v>
      </c>
      <c r="F18" s="16">
        <v>8</v>
      </c>
      <c r="G18" s="64">
        <f t="shared" ref="G18:G40" si="3">ROUND((D18+E18+F18)/3,0)</f>
        <v>6</v>
      </c>
      <c r="H18" s="16"/>
      <c r="I18" s="11">
        <f t="shared" si="2"/>
        <v>0</v>
      </c>
      <c r="J18" s="16"/>
      <c r="K18" s="12" t="str">
        <f t="shared" si="1"/>
        <v>RECURSO</v>
      </c>
    </row>
    <row r="19" spans="1:11" ht="14.1" customHeight="1" x14ac:dyDescent="0.3">
      <c r="A19" s="13">
        <v>10</v>
      </c>
      <c r="B19" s="20"/>
      <c r="C19" s="21" t="s">
        <v>23</v>
      </c>
      <c r="D19" s="16">
        <v>13.5</v>
      </c>
      <c r="E19" s="16">
        <v>12.5</v>
      </c>
      <c r="F19" s="16">
        <v>14</v>
      </c>
      <c r="G19" s="64">
        <f t="shared" si="3"/>
        <v>13</v>
      </c>
      <c r="H19" s="16"/>
      <c r="I19" s="11">
        <f t="shared" si="2"/>
        <v>0</v>
      </c>
      <c r="J19" s="16"/>
      <c r="K19" s="12" t="str">
        <f t="shared" si="1"/>
        <v>EXAME</v>
      </c>
    </row>
    <row r="20" spans="1:11" ht="14.1" customHeight="1" x14ac:dyDescent="0.3">
      <c r="A20" s="13">
        <v>11</v>
      </c>
      <c r="B20" s="22"/>
      <c r="C20" s="21" t="s">
        <v>22</v>
      </c>
      <c r="D20" s="16">
        <v>13.5</v>
      </c>
      <c r="E20" s="16">
        <v>10</v>
      </c>
      <c r="F20" s="16">
        <v>8</v>
      </c>
      <c r="G20" s="64">
        <f t="shared" si="3"/>
        <v>11</v>
      </c>
      <c r="H20" s="16"/>
      <c r="I20" s="11">
        <f t="shared" si="2"/>
        <v>0</v>
      </c>
      <c r="J20" s="16"/>
      <c r="K20" s="12" t="str">
        <f t="shared" si="1"/>
        <v>EXAME</v>
      </c>
    </row>
    <row r="21" spans="1:11" ht="14.1" customHeight="1" x14ac:dyDescent="0.3">
      <c r="A21" s="13">
        <v>12</v>
      </c>
      <c r="B21" s="20"/>
      <c r="C21" s="21" t="s">
        <v>40</v>
      </c>
      <c r="D21" s="16">
        <v>8</v>
      </c>
      <c r="E21" s="16">
        <v>6.5</v>
      </c>
      <c r="F21" s="16">
        <v>8</v>
      </c>
      <c r="G21" s="64">
        <f t="shared" si="3"/>
        <v>8</v>
      </c>
      <c r="H21" s="16"/>
      <c r="I21" s="11">
        <f t="shared" si="2"/>
        <v>0</v>
      </c>
      <c r="J21" s="16"/>
      <c r="K21" s="12" t="str">
        <f t="shared" si="1"/>
        <v>EXAME</v>
      </c>
    </row>
    <row r="22" spans="1:11" ht="14.1" customHeight="1" x14ac:dyDescent="0.3">
      <c r="A22" s="13">
        <v>13</v>
      </c>
      <c r="B22" s="20"/>
      <c r="C22" s="21" t="s">
        <v>24</v>
      </c>
      <c r="D22" s="16">
        <v>8</v>
      </c>
      <c r="E22" s="16">
        <v>9</v>
      </c>
      <c r="F22" s="16">
        <v>6</v>
      </c>
      <c r="G22" s="64">
        <f t="shared" si="3"/>
        <v>8</v>
      </c>
      <c r="H22" s="16"/>
      <c r="I22" s="11">
        <f t="shared" si="2"/>
        <v>0</v>
      </c>
      <c r="J22" s="16"/>
      <c r="K22" s="12" t="str">
        <f t="shared" si="1"/>
        <v>EXAME</v>
      </c>
    </row>
    <row r="23" spans="1:11" ht="14.1" customHeight="1" x14ac:dyDescent="0.3">
      <c r="A23" s="13">
        <v>15</v>
      </c>
      <c r="B23" s="20"/>
      <c r="C23" s="21" t="s">
        <v>25</v>
      </c>
      <c r="D23" s="16">
        <v>10.5</v>
      </c>
      <c r="E23" s="16">
        <v>6.5</v>
      </c>
      <c r="F23" s="16">
        <v>13</v>
      </c>
      <c r="G23" s="64">
        <f t="shared" si="3"/>
        <v>10</v>
      </c>
      <c r="H23" s="16"/>
      <c r="I23" s="11">
        <f t="shared" si="2"/>
        <v>0</v>
      </c>
      <c r="J23" s="16"/>
      <c r="K23" s="12" t="str">
        <f t="shared" si="1"/>
        <v>EXAME</v>
      </c>
    </row>
    <row r="24" spans="1:11" ht="14.1" customHeight="1" x14ac:dyDescent="0.3">
      <c r="A24" s="13">
        <v>16</v>
      </c>
      <c r="B24" s="20"/>
      <c r="C24" s="21" t="s">
        <v>26</v>
      </c>
      <c r="D24" s="16">
        <v>0</v>
      </c>
      <c r="E24" s="16">
        <v>7</v>
      </c>
      <c r="F24" s="16">
        <v>10</v>
      </c>
      <c r="G24" s="64">
        <f t="shared" si="3"/>
        <v>6</v>
      </c>
      <c r="H24" s="16"/>
      <c r="I24" s="11">
        <f t="shared" si="2"/>
        <v>0</v>
      </c>
      <c r="J24" s="16"/>
      <c r="K24" s="12" t="str">
        <f t="shared" si="1"/>
        <v>RECURSO</v>
      </c>
    </row>
    <row r="25" spans="1:11" ht="14.1" customHeight="1" x14ac:dyDescent="0.3">
      <c r="A25" s="13">
        <v>17</v>
      </c>
      <c r="B25" s="22"/>
      <c r="C25" s="21" t="s">
        <v>27</v>
      </c>
      <c r="D25" s="16">
        <v>11.5</v>
      </c>
      <c r="E25" s="16">
        <v>13.75</v>
      </c>
      <c r="F25" s="16">
        <v>13</v>
      </c>
      <c r="G25" s="64">
        <f t="shared" si="3"/>
        <v>13</v>
      </c>
      <c r="H25" s="16"/>
      <c r="I25" s="11">
        <f t="shared" si="2"/>
        <v>0</v>
      </c>
      <c r="J25" s="16"/>
      <c r="K25" s="12" t="str">
        <f t="shared" si="1"/>
        <v>EXAME</v>
      </c>
    </row>
    <row r="26" spans="1:11" ht="14.1" customHeight="1" x14ac:dyDescent="0.3">
      <c r="A26" s="13">
        <v>18</v>
      </c>
      <c r="B26" s="20"/>
      <c r="C26" s="21" t="s">
        <v>28</v>
      </c>
      <c r="D26" s="16">
        <v>4</v>
      </c>
      <c r="E26" s="16">
        <v>4</v>
      </c>
      <c r="F26" s="16">
        <v>8</v>
      </c>
      <c r="G26" s="64">
        <f t="shared" si="3"/>
        <v>5</v>
      </c>
      <c r="H26" s="16"/>
      <c r="I26" s="11">
        <f t="shared" si="2"/>
        <v>0</v>
      </c>
      <c r="J26" s="16"/>
      <c r="K26" s="12" t="str">
        <f t="shared" si="1"/>
        <v>RECURSO</v>
      </c>
    </row>
    <row r="27" spans="1:11" ht="14.1" customHeight="1" x14ac:dyDescent="0.3">
      <c r="A27" s="13">
        <v>20</v>
      </c>
      <c r="B27" s="20"/>
      <c r="C27" s="21" t="s">
        <v>29</v>
      </c>
      <c r="D27" s="16">
        <v>11</v>
      </c>
      <c r="E27" s="16">
        <v>7</v>
      </c>
      <c r="F27" s="16">
        <v>8</v>
      </c>
      <c r="G27" s="64">
        <f t="shared" si="3"/>
        <v>9</v>
      </c>
      <c r="H27" s="16"/>
      <c r="I27" s="11">
        <f t="shared" si="2"/>
        <v>0</v>
      </c>
      <c r="J27" s="16"/>
      <c r="K27" s="12" t="str">
        <f t="shared" si="1"/>
        <v>EXAME</v>
      </c>
    </row>
    <row r="28" spans="1:11" ht="14.1" customHeight="1" x14ac:dyDescent="0.3">
      <c r="A28" s="13">
        <v>21</v>
      </c>
      <c r="B28" s="20"/>
      <c r="C28" s="21" t="s">
        <v>30</v>
      </c>
      <c r="D28" s="16">
        <v>15.5</v>
      </c>
      <c r="E28" s="16">
        <v>11.5</v>
      </c>
      <c r="F28" s="16">
        <v>13</v>
      </c>
      <c r="G28" s="64">
        <f t="shared" si="3"/>
        <v>13</v>
      </c>
      <c r="H28" s="16"/>
      <c r="I28" s="11">
        <f t="shared" si="2"/>
        <v>0</v>
      </c>
      <c r="J28" s="16"/>
      <c r="K28" s="12" t="str">
        <f t="shared" si="1"/>
        <v>EXAME</v>
      </c>
    </row>
    <row r="29" spans="1:11" ht="14.1" customHeight="1" x14ac:dyDescent="0.3">
      <c r="A29" s="13">
        <v>22</v>
      </c>
      <c r="B29" s="20"/>
      <c r="C29" s="21" t="s">
        <v>31</v>
      </c>
      <c r="D29" s="16">
        <v>14.5</v>
      </c>
      <c r="E29" s="16">
        <v>7</v>
      </c>
      <c r="F29" s="16">
        <v>8</v>
      </c>
      <c r="G29" s="64">
        <f t="shared" si="3"/>
        <v>10</v>
      </c>
      <c r="H29" s="16"/>
      <c r="I29" s="11">
        <f t="shared" si="2"/>
        <v>0</v>
      </c>
      <c r="J29" s="16"/>
      <c r="K29" s="12" t="str">
        <f t="shared" si="1"/>
        <v>EXAME</v>
      </c>
    </row>
    <row r="30" spans="1:11" ht="14.1" customHeight="1" x14ac:dyDescent="0.3">
      <c r="A30" s="13">
        <v>23</v>
      </c>
      <c r="B30" s="20"/>
      <c r="C30" s="21" t="s">
        <v>32</v>
      </c>
      <c r="D30" s="16">
        <v>11</v>
      </c>
      <c r="E30" s="16">
        <v>5</v>
      </c>
      <c r="F30" s="16">
        <v>12</v>
      </c>
      <c r="G30" s="64">
        <f t="shared" si="3"/>
        <v>9</v>
      </c>
      <c r="H30" s="16"/>
      <c r="I30" s="11">
        <f t="shared" si="2"/>
        <v>0</v>
      </c>
      <c r="J30" s="16"/>
      <c r="K30" s="12" t="str">
        <f t="shared" si="1"/>
        <v>EXAME</v>
      </c>
    </row>
    <row r="31" spans="1:11" ht="14.1" customHeight="1" x14ac:dyDescent="0.3">
      <c r="A31" s="13">
        <v>24</v>
      </c>
      <c r="B31" s="23"/>
      <c r="C31" s="24" t="s">
        <v>33</v>
      </c>
      <c r="D31" s="16">
        <v>13</v>
      </c>
      <c r="E31" s="16">
        <v>6</v>
      </c>
      <c r="F31" s="16">
        <v>14</v>
      </c>
      <c r="G31" s="64">
        <f t="shared" si="3"/>
        <v>11</v>
      </c>
      <c r="H31" s="16"/>
      <c r="I31" s="11">
        <f t="shared" si="2"/>
        <v>0</v>
      </c>
      <c r="J31" s="16"/>
      <c r="K31" s="12" t="str">
        <f t="shared" si="1"/>
        <v>EXAME</v>
      </c>
    </row>
    <row r="32" spans="1:11" ht="14.1" customHeight="1" x14ac:dyDescent="0.3">
      <c r="A32" s="13">
        <v>25</v>
      </c>
      <c r="B32" s="25"/>
      <c r="C32" s="24" t="s">
        <v>34</v>
      </c>
      <c r="D32" s="16">
        <v>11</v>
      </c>
      <c r="E32" s="16">
        <v>7</v>
      </c>
      <c r="F32" s="16">
        <v>14</v>
      </c>
      <c r="G32" s="64">
        <f t="shared" si="3"/>
        <v>11</v>
      </c>
      <c r="H32" s="16"/>
      <c r="I32" s="11">
        <f t="shared" si="2"/>
        <v>0</v>
      </c>
      <c r="J32" s="16"/>
      <c r="K32" s="12" t="str">
        <f t="shared" si="1"/>
        <v>EXAME</v>
      </c>
    </row>
    <row r="33" spans="1:11" ht="14.1" customHeight="1" x14ac:dyDescent="0.3">
      <c r="A33" s="13">
        <v>26</v>
      </c>
      <c r="B33" s="25"/>
      <c r="C33" s="24" t="s">
        <v>43</v>
      </c>
      <c r="D33" s="16">
        <v>12</v>
      </c>
      <c r="E33" s="16">
        <v>7.5</v>
      </c>
      <c r="F33" s="16">
        <v>14</v>
      </c>
      <c r="G33" s="64">
        <f t="shared" si="3"/>
        <v>11</v>
      </c>
      <c r="H33" s="16"/>
      <c r="I33" s="11">
        <f t="shared" si="2"/>
        <v>0</v>
      </c>
      <c r="J33" s="16"/>
      <c r="K33" s="12" t="str">
        <f t="shared" si="1"/>
        <v>EXAME</v>
      </c>
    </row>
    <row r="34" spans="1:11" ht="14.1" customHeight="1" x14ac:dyDescent="0.3">
      <c r="A34" s="13">
        <v>27</v>
      </c>
      <c r="B34" s="23"/>
      <c r="C34" s="24" t="s">
        <v>35</v>
      </c>
      <c r="D34" s="16">
        <v>12</v>
      </c>
      <c r="E34" s="16">
        <v>7.5</v>
      </c>
      <c r="F34" s="16">
        <v>14</v>
      </c>
      <c r="G34" s="64">
        <f t="shared" si="3"/>
        <v>11</v>
      </c>
      <c r="H34" s="16"/>
      <c r="I34" s="11">
        <f t="shared" si="2"/>
        <v>0</v>
      </c>
      <c r="J34" s="16"/>
      <c r="K34" s="12" t="str">
        <f t="shared" si="1"/>
        <v>EXAME</v>
      </c>
    </row>
    <row r="35" spans="1:11" ht="14.1" customHeight="1" x14ac:dyDescent="0.3">
      <c r="A35" s="13">
        <v>28</v>
      </c>
      <c r="B35" s="23"/>
      <c r="C35" s="24" t="s">
        <v>36</v>
      </c>
      <c r="D35" s="16">
        <v>13</v>
      </c>
      <c r="E35" s="16">
        <v>10</v>
      </c>
      <c r="F35" s="16">
        <v>10</v>
      </c>
      <c r="G35" s="64">
        <f t="shared" si="3"/>
        <v>11</v>
      </c>
      <c r="H35" s="16"/>
      <c r="I35" s="11">
        <f t="shared" si="2"/>
        <v>0</v>
      </c>
      <c r="J35" s="16"/>
      <c r="K35" s="12" t="str">
        <f t="shared" si="1"/>
        <v>EXAME</v>
      </c>
    </row>
    <row r="36" spans="1:11" ht="14.1" customHeight="1" x14ac:dyDescent="0.3">
      <c r="A36" s="13">
        <v>29</v>
      </c>
      <c r="B36" s="23"/>
      <c r="C36" s="24" t="s">
        <v>37</v>
      </c>
      <c r="D36" s="16">
        <v>13.5</v>
      </c>
      <c r="E36" s="16">
        <v>10</v>
      </c>
      <c r="F36" s="16">
        <v>12</v>
      </c>
      <c r="G36" s="64">
        <f t="shared" si="3"/>
        <v>12</v>
      </c>
      <c r="H36" s="16"/>
      <c r="I36" s="11">
        <f t="shared" si="2"/>
        <v>0</v>
      </c>
      <c r="J36" s="16"/>
      <c r="K36" s="12" t="str">
        <f t="shared" si="1"/>
        <v>EXAME</v>
      </c>
    </row>
    <row r="37" spans="1:11" ht="14.1" customHeight="1" x14ac:dyDescent="0.3">
      <c r="A37" s="13">
        <v>30</v>
      </c>
      <c r="B37" s="23"/>
      <c r="C37" s="24" t="s">
        <v>42</v>
      </c>
      <c r="D37" s="16">
        <v>13</v>
      </c>
      <c r="E37" s="16">
        <v>10</v>
      </c>
      <c r="F37" s="16">
        <v>13</v>
      </c>
      <c r="G37" s="64">
        <f>ROUND((D37+E37+F37)/3,0)</f>
        <v>12</v>
      </c>
      <c r="H37" s="16"/>
      <c r="I37" s="11">
        <f>IF(H37="",0, ROUND((G37*0.6+H37*0.4),0))</f>
        <v>0</v>
      </c>
      <c r="J37" s="16"/>
      <c r="K37" s="12" t="str">
        <f>IF(J37="", IF(H37=0, IF(G37&gt;=13.5, "DISPENSADO", IF(G37&gt;=6.5, "EXAME", IF(G37&lt;=6.5, "RECURSO"))), IF(I37&gt;=9.5, "APROVADO", "RECURSO")), IF(J37&gt;=9.5, "APROVADO","REPROVADO"))</f>
        <v>EXAME</v>
      </c>
    </row>
    <row r="38" spans="1:11" ht="14.1" customHeight="1" x14ac:dyDescent="0.3">
      <c r="A38" s="56">
        <v>31</v>
      </c>
      <c r="B38" s="25"/>
      <c r="C38" s="24" t="s">
        <v>38</v>
      </c>
      <c r="D38" s="57">
        <v>11.5</v>
      </c>
      <c r="E38" s="57">
        <v>5</v>
      </c>
      <c r="F38" s="57">
        <v>8</v>
      </c>
      <c r="G38" s="65">
        <f>ROUND((D38+E38+F38)/3,0)</f>
        <v>8</v>
      </c>
      <c r="H38" s="57"/>
      <c r="I38" s="58">
        <f>IF(H38="",0, ROUND((G38*0.6+H38*0.4),0))</f>
        <v>0</v>
      </c>
      <c r="J38" s="66"/>
      <c r="K38" s="69" t="str">
        <f>IF(J38="", IF(H38=0, IF(G38&gt;=13.5, "DISPENSADO", IF(G38&gt;=6.5, "EXAME", IF(G38&lt;=6.5, "RECURSO"))), IF(I38&gt;=9.5, "APROVADO", "RECURSO")), IF(J38&gt;=9.5, "APROVADO","REPROVADO"))</f>
        <v>EXAME</v>
      </c>
    </row>
    <row r="39" spans="1:11" ht="14.1" customHeight="1" x14ac:dyDescent="0.3">
      <c r="A39" s="60">
        <v>32</v>
      </c>
      <c r="B39" s="62"/>
      <c r="C39" s="62" t="s">
        <v>54</v>
      </c>
      <c r="D39" s="63">
        <v>0</v>
      </c>
      <c r="E39" s="63">
        <v>7</v>
      </c>
      <c r="F39" s="63">
        <v>10</v>
      </c>
      <c r="G39" s="63">
        <f>ROUND((D39+E39+F39)/3,0)</f>
        <v>6</v>
      </c>
      <c r="H39" s="63"/>
      <c r="I39" s="63">
        <f>IF(H39="",0, ROUND((G39*0.6+H39*0.4),0))</f>
        <v>0</v>
      </c>
      <c r="J39" s="67"/>
      <c r="K39" s="69" t="str">
        <f t="shared" ref="K39:K40" si="4">IF(J39="", IF(H39=0, IF(G39&gt;=13.5, "DISPENSADO", IF(G39&gt;=6.5, "EXAME", IF(G39&lt;=6.5, "RECURSO"))), IF(I39&gt;=9.5, "APROVADO", "RECURSO")), IF(J39&gt;=9.5, "APROVADO","REPROVADO"))</f>
        <v>RECURSO</v>
      </c>
    </row>
    <row r="40" spans="1:11" ht="14.1" customHeight="1" x14ac:dyDescent="0.3">
      <c r="A40" s="60">
        <v>33</v>
      </c>
      <c r="B40" s="60"/>
      <c r="C40" s="61"/>
      <c r="D40" s="61"/>
      <c r="E40" s="61"/>
      <c r="F40" s="61"/>
      <c r="G40" s="61"/>
      <c r="H40" s="61"/>
      <c r="I40" s="61"/>
      <c r="J40" s="68"/>
      <c r="K40" s="69" t="str">
        <f t="shared" si="4"/>
        <v>RECURSO</v>
      </c>
    </row>
    <row r="41" spans="1:11" ht="14.1" customHeight="1" x14ac:dyDescent="0.3">
      <c r="A41" s="59" t="s">
        <v>50</v>
      </c>
      <c r="B41" s="59"/>
      <c r="C41" s="59"/>
    </row>
    <row r="42" spans="1:11" ht="14.1" customHeight="1" x14ac:dyDescent="0.3">
      <c r="A42" s="2"/>
      <c r="B42" s="2"/>
      <c r="C42" s="2"/>
    </row>
    <row r="43" spans="1:11" ht="14.1" customHeight="1" x14ac:dyDescent="0.3">
      <c r="A43" s="4" t="s">
        <v>13</v>
      </c>
      <c r="B43" s="4" t="s">
        <v>10</v>
      </c>
      <c r="C43" s="4"/>
      <c r="I43" s="3" t="s">
        <v>14</v>
      </c>
    </row>
    <row r="44" spans="1:11" ht="14.1" customHeight="1" x14ac:dyDescent="0.3">
      <c r="A44" s="3"/>
      <c r="B44" s="5"/>
      <c r="C44" s="4"/>
    </row>
    <row r="45" spans="1:11" x14ac:dyDescent="0.3">
      <c r="A45" s="1" t="s">
        <v>11</v>
      </c>
      <c r="C45" t="s">
        <v>12</v>
      </c>
      <c r="H45" t="s">
        <v>15</v>
      </c>
    </row>
    <row r="46" spans="1:11" x14ac:dyDescent="0.3">
      <c r="C46" t="s">
        <v>51</v>
      </c>
    </row>
  </sheetData>
  <sheetProtection selectLockedCells="1" selectUnlockedCells="1"/>
  <protectedRanges>
    <protectedRange password="CC3D" sqref="G11:G38 I11:I38 K11:K40" name="ISPM"/>
    <protectedRange password="CC3D" sqref="G11:G38 I11:I38 K11:K40" name="Intervalo1"/>
  </protectedRanges>
  <sortState xmlns:xlrd2="http://schemas.microsoft.com/office/spreadsheetml/2017/richdata2" ref="B11:F40">
    <sortCondition sortBy="cellColor" ref="B11:B40"/>
    <sortCondition ref="C11:C40"/>
    <sortCondition ref="D11:D40"/>
    <sortCondition ref="E11:E40"/>
    <sortCondition ref="F11:F40"/>
  </sortState>
  <mergeCells count="13">
    <mergeCell ref="A9:A10"/>
    <mergeCell ref="D9:G9"/>
    <mergeCell ref="H9:H10"/>
    <mergeCell ref="A2:K2"/>
    <mergeCell ref="A3:K3"/>
    <mergeCell ref="A4:K4"/>
    <mergeCell ref="G6:J6"/>
    <mergeCell ref="I7:J7"/>
    <mergeCell ref="I9:I10"/>
    <mergeCell ref="J9:J10"/>
    <mergeCell ref="K9:K10"/>
    <mergeCell ref="C9:C10"/>
    <mergeCell ref="B9:B10"/>
  </mergeCells>
  <conditionalFormatting sqref="D11:K38">
    <cfRule type="top10" dxfId="11" priority="61" bottom="1" rank="10"/>
    <cfRule type="top10" dxfId="10" priority="62" bottom="1" rank="10"/>
    <cfRule type="top10" dxfId="9" priority="63" bottom="1" rank="10"/>
  </conditionalFormatting>
  <conditionalFormatting sqref="K11:K38">
    <cfRule type="top10" dxfId="8" priority="67" bottom="1" rank="10"/>
    <cfRule type="top10" dxfId="7" priority="68" bottom="1" rank="10"/>
    <cfRule type="top10" dxfId="6" priority="69" bottom="1" rank="10"/>
  </conditionalFormatting>
  <conditionalFormatting sqref="K39:K40">
    <cfRule type="top10" dxfId="5" priority="1" bottom="1" rank="10"/>
    <cfRule type="top10" dxfId="4" priority="2" bottom="1" rank="10"/>
    <cfRule type="top10" dxfId="3" priority="3" bottom="1" rank="10"/>
  </conditionalFormatting>
  <conditionalFormatting sqref="K39:K40">
    <cfRule type="top10" dxfId="2" priority="4" bottom="1" rank="10"/>
    <cfRule type="top10" dxfId="1" priority="5" bottom="1" rank="10"/>
    <cfRule type="top10" dxfId="0" priority="6" bottom="1" rank="10"/>
  </conditionalFormatting>
  <pageMargins left="0" right="0" top="0.39370078740157483" bottom="0" header="0.31496062992125984" footer="0.31496062992125984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J6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ANUAL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maravilha</dc:creator>
  <cp:lastModifiedBy>Zingadas</cp:lastModifiedBy>
  <cp:lastPrinted>2014-07-09T15:46:24Z</cp:lastPrinted>
  <dcterms:created xsi:type="dcterms:W3CDTF">2014-02-24T16:25:44Z</dcterms:created>
  <dcterms:modified xsi:type="dcterms:W3CDTF">2021-02-02T12:28:50Z</dcterms:modified>
</cp:coreProperties>
</file>