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ngadas\Desktop\MARAVILHA 2020\Matéria\Base de Dados\Pautas\"/>
    </mc:Choice>
  </mc:AlternateContent>
  <xr:revisionPtr revIDLastSave="0" documentId="13_ncr:1_{42D34E08-D115-47A0-B41B-12A745E4637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NUAL" sheetId="7" r:id="rId1"/>
    <sheet name="Folha1" sheetId="11" r:id="rId2"/>
  </sheets>
  <calcPr calcId="181029"/>
</workbook>
</file>

<file path=xl/calcChain.xml><?xml version="1.0" encoding="utf-8"?>
<calcChain xmlns="http://schemas.openxmlformats.org/spreadsheetml/2006/main">
  <c r="K38" i="7" l="1"/>
  <c r="I38" i="7"/>
  <c r="G38" i="7"/>
  <c r="G19" i="7"/>
  <c r="G11" i="7" l="1"/>
  <c r="I11" i="7" l="1"/>
  <c r="K11" i="7" s="1"/>
  <c r="G12" i="7"/>
  <c r="I12" i="7" s="1"/>
  <c r="G13" i="7"/>
  <c r="G15" i="7"/>
  <c r="I15" i="7" s="1"/>
  <c r="G16" i="7"/>
  <c r="I16" i="7" s="1"/>
  <c r="I13" i="7"/>
  <c r="I19" i="7"/>
  <c r="K19" i="7" s="1"/>
  <c r="G14" i="7"/>
  <c r="I14" i="7" s="1"/>
  <c r="G17" i="7"/>
  <c r="I17" i="7" s="1"/>
  <c r="G18" i="7"/>
  <c r="K18" i="7" s="1"/>
  <c r="G20" i="7"/>
  <c r="I20" i="7" s="1"/>
  <c r="G21" i="7"/>
  <c r="I21" i="7" s="1"/>
  <c r="G22" i="7"/>
  <c r="I22" i="7" s="1"/>
  <c r="G23" i="7"/>
  <c r="I23" i="7" s="1"/>
  <c r="G24" i="7"/>
  <c r="K24" i="7" s="1"/>
  <c r="G25" i="7"/>
  <c r="I25" i="7" s="1"/>
  <c r="G26" i="7"/>
  <c r="K26" i="7" s="1"/>
  <c r="G27" i="7"/>
  <c r="I27" i="7" s="1"/>
  <c r="G28" i="7"/>
  <c r="I28" i="7" s="1"/>
  <c r="G29" i="7"/>
  <c r="I29" i="7" s="1"/>
  <c r="G30" i="7"/>
  <c r="I30" i="7" s="1"/>
  <c r="G31" i="7"/>
  <c r="I31" i="7" s="1"/>
  <c r="G32" i="7"/>
  <c r="I32" i="7" s="1"/>
  <c r="G33" i="7"/>
  <c r="I33" i="7" s="1"/>
  <c r="G34" i="7"/>
  <c r="I34" i="7" s="1"/>
  <c r="G35" i="7"/>
  <c r="I35" i="7" s="1"/>
  <c r="G36" i="7"/>
  <c r="I36" i="7" s="1"/>
  <c r="G37" i="7"/>
  <c r="I37" i="7" s="1"/>
  <c r="I26" i="7" l="1"/>
  <c r="I24" i="7"/>
  <c r="I18" i="7"/>
  <c r="K27" i="7"/>
  <c r="K29" i="7"/>
  <c r="K33" i="7"/>
  <c r="K13" i="7"/>
  <c r="K34" i="7"/>
  <c r="K36" i="7"/>
  <c r="K25" i="7"/>
  <c r="K28" i="7"/>
  <c r="K21" i="7"/>
  <c r="K16" i="7"/>
  <c r="K35" i="7"/>
  <c r="K37" i="7"/>
  <c r="K23" i="7"/>
  <c r="K15" i="7"/>
  <c r="K17" i="7"/>
  <c r="K32" i="7"/>
  <c r="K22" i="7"/>
  <c r="K20" i="7"/>
  <c r="K12" i="7"/>
  <c r="K14" i="7"/>
  <c r="K31" i="7"/>
  <c r="K30" i="7"/>
</calcChain>
</file>

<file path=xl/sharedStrings.xml><?xml version="1.0" encoding="utf-8"?>
<sst xmlns="http://schemas.openxmlformats.org/spreadsheetml/2006/main" count="54" uniqueCount="54">
  <si>
    <t>Nº DE 
MATRICULA</t>
  </si>
  <si>
    <t>Nº</t>
  </si>
  <si>
    <t>NOME</t>
  </si>
  <si>
    <t>AO</t>
  </si>
  <si>
    <t>MAC</t>
  </si>
  <si>
    <t>AVALIAÇÃO CONTÍNUA</t>
  </si>
  <si>
    <t>EXAME</t>
  </si>
  <si>
    <t>RECURSO</t>
  </si>
  <si>
    <t>OBSERVAÇÃO</t>
  </si>
  <si>
    <t>M.F.</t>
  </si>
  <si>
    <t xml:space="preserve">                              O DOCENTE</t>
  </si>
  <si>
    <t xml:space="preserve">               </t>
  </si>
  <si>
    <t>____________________________</t>
  </si>
  <si>
    <t xml:space="preserve">                                        </t>
  </si>
  <si>
    <t>PELO GABINETE DE TERMOS</t>
  </si>
  <si>
    <t>____________________________________</t>
  </si>
  <si>
    <t>Adelina Nambuto Paulino Paciência</t>
  </si>
  <si>
    <t>Alice Lisandra Máquina Macoso</t>
  </si>
  <si>
    <t>Armindo Paulino Dos Santos</t>
  </si>
  <si>
    <t>Aricelme Saraiva De Figueiredo e Faro</t>
  </si>
  <si>
    <t>Catarina Delmira Francisco Arão</t>
  </si>
  <si>
    <t>Cheila Venusa De Moura Magalhães Lopes</t>
  </si>
  <si>
    <t>Edmir Santos da Conceição da Costa</t>
  </si>
  <si>
    <t>Edgar Albino Sapalo</t>
  </si>
  <si>
    <t>Estefânia Maravilha Dias Gilberto</t>
  </si>
  <si>
    <t>Fabiano Leonardo Mário Txilamba</t>
  </si>
  <si>
    <t>Fabio Adriano Lucas</t>
  </si>
  <si>
    <t>Francisca Kanhundu Kanombo</t>
  </si>
  <si>
    <t>Gabriel Jamba Videira</t>
  </si>
  <si>
    <t>Inacio Capita Monteiro Emilio</t>
  </si>
  <si>
    <t>Isabel Navio Canombo</t>
  </si>
  <si>
    <t>Joelson Sidney Manuel Moreira</t>
  </si>
  <si>
    <t>Josefa Jose Adelino Mário</t>
  </si>
  <si>
    <t>Luciana Tchilombo Ngoma</t>
  </si>
  <si>
    <t>Luisa Maria Rodrigues Pires Moura</t>
  </si>
  <si>
    <t>Maria Do Céu Gonsalves de Jesus Gomes</t>
  </si>
  <si>
    <t>Maryliny Olivia Ngandu Sacapui</t>
  </si>
  <si>
    <t>Valetim José Caetano</t>
  </si>
  <si>
    <t>Alexandre Chocolate Ioba</t>
  </si>
  <si>
    <t>Elisa Ramos</t>
  </si>
  <si>
    <t>Domingos Sai</t>
  </si>
  <si>
    <t>Nkengue Sebastião</t>
  </si>
  <si>
    <t>Manuel António</t>
  </si>
  <si>
    <t>4ºAno</t>
  </si>
  <si>
    <t>Pauta Semenstral</t>
  </si>
  <si>
    <t>DISCIPLINA: Estrutura e Base de Dados</t>
  </si>
  <si>
    <t>SALA Nº 4º</t>
  </si>
  <si>
    <t>PERÍODO: Noite</t>
  </si>
  <si>
    <t>Ano lectivo 2020/21</t>
  </si>
  <si>
    <t>INSTITUTO SUPERIOR POLITÉCNICO MARAVILHA DE BENGUELA, AOS _____/______ DE 2021</t>
  </si>
  <si>
    <t xml:space="preserve">               Zinga René</t>
  </si>
  <si>
    <r>
      <t>PF</t>
    </r>
    <r>
      <rPr>
        <b/>
        <sz val="8"/>
        <color theme="1"/>
        <rFont val="Times New Roman"/>
        <family val="1"/>
      </rPr>
      <t>1</t>
    </r>
  </si>
  <si>
    <r>
      <t>PF</t>
    </r>
    <r>
      <rPr>
        <b/>
        <sz val="8"/>
        <color theme="1"/>
        <rFont val="Times New Roman"/>
        <family val="1"/>
      </rPr>
      <t>2</t>
    </r>
  </si>
  <si>
    <t>Carlos Aberto Fernandes Fritz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</si>
</sst>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i/>
      <u/>
      <sz val="16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6"/>
      <color theme="1"/>
      <name val="Times New Roman"/>
      <family val="1"/>
    </font>
    <font>
      <i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/>
    <xf numFmtId="0" fontId="3" fillId="0" borderId="0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8" xfId="0" applyFont="1" applyBorder="1" applyAlignment="1"/>
    <xf numFmtId="0" fontId="5" fillId="2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 wrapText="1"/>
    </xf>
    <xf numFmtId="0" fontId="8" fillId="0" borderId="10" xfId="0" applyFont="1" applyBorder="1" applyAlignment="1">
      <alignment wrapText="1"/>
    </xf>
    <xf numFmtId="0" fontId="9" fillId="0" borderId="5" xfId="0" applyFont="1" applyBorder="1" applyAlignment="1">
      <alignment horizontal="center"/>
    </xf>
    <xf numFmtId="0" fontId="10" fillId="0" borderId="5" xfId="0" applyFont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1" xfId="0" applyFont="1" applyBorder="1" applyAlignment="1">
      <alignment horizontal="center" wrapText="1"/>
    </xf>
    <xf numFmtId="0" fontId="8" fillId="0" borderId="5" xfId="0" applyFont="1" applyBorder="1" applyAlignment="1">
      <alignment wrapText="1"/>
    </xf>
    <xf numFmtId="0" fontId="9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center" wrapText="1"/>
    </xf>
    <xf numFmtId="0" fontId="8" fillId="0" borderId="13" xfId="0" applyFont="1" applyBorder="1" applyAlignment="1">
      <alignment wrapText="1"/>
    </xf>
    <xf numFmtId="0" fontId="12" fillId="0" borderId="11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12" fillId="0" borderId="14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8" fillId="0" borderId="3" xfId="0" applyFont="1" applyBorder="1" applyAlignment="1">
      <alignment wrapText="1"/>
    </xf>
    <xf numFmtId="0" fontId="8" fillId="0" borderId="15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9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Border="1" applyAlignment="1">
      <alignment vertical="center"/>
    </xf>
    <xf numFmtId="0" fontId="17" fillId="0" borderId="0" xfId="0" applyFont="1" applyBorder="1" applyAlignment="1"/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 applyProtection="1">
      <alignment horizontal="left"/>
      <protection locked="0"/>
    </xf>
    <xf numFmtId="0" fontId="17" fillId="0" borderId="0" xfId="0" applyFont="1" applyAlignment="1"/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 applyAlignment="1">
      <alignment horizontal="left"/>
    </xf>
    <xf numFmtId="0" fontId="17" fillId="0" borderId="7" xfId="0" applyFont="1" applyBorder="1" applyAlignment="1"/>
    <xf numFmtId="0" fontId="22" fillId="0" borderId="0" xfId="0" applyFont="1"/>
    <xf numFmtId="0" fontId="23" fillId="0" borderId="0" xfId="0" applyFont="1"/>
    <xf numFmtId="0" fontId="19" fillId="0" borderId="7" xfId="0" applyFont="1" applyBorder="1" applyAlignment="1"/>
    <xf numFmtId="0" fontId="20" fillId="0" borderId="0" xfId="0" applyFont="1" applyAlignment="1">
      <alignment horizontal="left"/>
    </xf>
    <xf numFmtId="0" fontId="24" fillId="0" borderId="5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4" fillId="2" borderId="2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16" xfId="0" applyFont="1" applyBorder="1" applyAlignment="1" applyProtection="1">
      <alignment horizontal="center"/>
    </xf>
    <xf numFmtId="0" fontId="10" fillId="0" borderId="16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0" borderId="17" xfId="0" applyFont="1" applyFill="1" applyBorder="1" applyAlignment="1">
      <alignment wrapText="1"/>
    </xf>
    <xf numFmtId="0" fontId="9" fillId="0" borderId="17" xfId="0" applyFont="1" applyFill="1" applyBorder="1" applyAlignment="1">
      <alignment horizontal="center"/>
    </xf>
    <xf numFmtId="0" fontId="10" fillId="0" borderId="17" xfId="0" applyFont="1" applyFill="1" applyBorder="1" applyAlignment="1" applyProtection="1">
      <alignment horizontal="center"/>
    </xf>
    <xf numFmtId="0" fontId="10" fillId="0" borderId="17" xfId="0" applyFont="1" applyFill="1" applyBorder="1" applyAlignment="1">
      <alignment horizontal="center"/>
    </xf>
    <xf numFmtId="0" fontId="24" fillId="0" borderId="17" xfId="0" applyFont="1" applyBorder="1" applyAlignment="1">
      <alignment horizontal="center"/>
    </xf>
  </cellXfs>
  <cellStyles count="1">
    <cellStyle name="Normal" xfId="0" builtinId="0"/>
  </cellStyles>
  <dxfs count="12">
    <dxf>
      <fill>
        <patternFill>
          <f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theme="0"/>
        </patternFill>
      </fill>
    </dxf>
    <dxf>
      <fill>
        <patternFill>
          <f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theme="0"/>
        </patternFill>
      </fill>
    </dxf>
    <dxf>
      <fill>
        <patternFill>
          <f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theme="0"/>
        </patternFill>
      </fill>
    </dxf>
    <dxf>
      <fill>
        <patternFill>
          <f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fgColor rgb="FFFF0000"/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120650</xdr:colOff>
      <xdr:row>0</xdr:row>
      <xdr:rowOff>6350</xdr:rowOff>
    </xdr:from>
    <xdr:to>
      <xdr:col>1</xdr:col>
      <xdr:colOff>586143</xdr:colOff>
      <xdr:row>3</xdr:row>
      <xdr:rowOff>31750</xdr:rowOff>
    </xdr:to>
    <xdr:pic>
      <xdr:nvPicPr>
        <xdr:cNvPr id="2" name="Imagem 19" descr="C:\Users\Anísio\Pictures\ISPM_-_LOG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0650" y="6350"/>
          <a:ext cx="751243" cy="74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520700</xdr:colOff>
      <xdr:row>0</xdr:row>
      <xdr:rowOff>184150</xdr:rowOff>
    </xdr:from>
    <xdr:to>
      <xdr:col>9</xdr:col>
      <xdr:colOff>476250</xdr:colOff>
      <xdr:row>2</xdr:row>
      <xdr:rowOff>10871</xdr:rowOff>
    </xdr:to>
    <xdr:sp macro="" textlink="">
      <xdr:nvSpPr>
        <xdr:cNvPr id="3" name="WordArt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492250" y="184150"/>
          <a:ext cx="4921250" cy="30932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PT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Instituto</a:t>
          </a:r>
          <a:r>
            <a:rPr lang="pt-PT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 Superior Politécnico Maravilha</a:t>
          </a:r>
          <a:endParaRPr lang="pt-PT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chemeClr val="bg1">
                <a:lumMod val="50000"/>
              </a:schemeClr>
            </a:solidFill>
            <a:effectLst/>
            <a:latin typeface="Script MT Bold" pitchFamily="66" charset="0"/>
          </a:endParaRPr>
        </a:p>
      </xdr:txBody>
    </xdr:sp>
    <xdr:clientData/>
  </xdr:twoCellAnchor>
  <xdr:twoCellAnchor>
    <xdr:from>
      <xdr:col>2</xdr:col>
      <xdr:colOff>812800</xdr:colOff>
      <xdr:row>1</xdr:row>
      <xdr:rowOff>228600</xdr:rowOff>
    </xdr:from>
    <xdr:to>
      <xdr:col>9</xdr:col>
      <xdr:colOff>323850</xdr:colOff>
      <xdr:row>3</xdr:row>
      <xdr:rowOff>55321</xdr:rowOff>
    </xdr:to>
    <xdr:sp macro="" textlink="">
      <xdr:nvSpPr>
        <xdr:cNvPr id="4" name="WordArt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784350" y="469900"/>
          <a:ext cx="4476750" cy="309321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PT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Departamento</a:t>
          </a:r>
          <a:r>
            <a:rPr lang="pt-PT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 de Ciências Economicas e Jurídicas</a:t>
          </a:r>
          <a:endParaRPr lang="pt-PT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chemeClr val="bg1">
                <a:lumMod val="50000"/>
              </a:schemeClr>
            </a:solidFill>
            <a:effectLst/>
            <a:latin typeface="Script MT Bold" pitchFamily="66" charset="0"/>
          </a:endParaRPr>
        </a:p>
      </xdr:txBody>
    </xdr:sp>
    <xdr:clientData/>
  </xdr:twoCellAnchor>
  <xdr:twoCellAnchor>
    <xdr:from>
      <xdr:col>2</xdr:col>
      <xdr:colOff>1285874</xdr:colOff>
      <xdr:row>3</xdr:row>
      <xdr:rowOff>38100</xdr:rowOff>
    </xdr:from>
    <xdr:to>
      <xdr:col>9</xdr:col>
      <xdr:colOff>152400</xdr:colOff>
      <xdr:row>4</xdr:row>
      <xdr:rowOff>80721</xdr:rowOff>
    </xdr:to>
    <xdr:sp macro="" textlink="">
      <xdr:nvSpPr>
        <xdr:cNvPr id="5" name="WordArt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262187" y="752475"/>
          <a:ext cx="3819526" cy="304559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pt-PT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Curso</a:t>
          </a:r>
          <a:r>
            <a:rPr lang="pt-PT" sz="3600" kern="10" spc="0" baseline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chemeClr val="bg1">
                  <a:lumMod val="50000"/>
                </a:schemeClr>
              </a:solidFill>
              <a:effectLst/>
              <a:latin typeface="Script MT Bold" pitchFamily="66" charset="0"/>
            </a:rPr>
            <a:t> de Contabilidade e auditoria</a:t>
          </a:r>
          <a:endParaRPr lang="pt-PT" sz="3600" kern="10" spc="0">
            <a:ln w="9525">
              <a:solidFill>
                <a:srgbClr val="000000"/>
              </a:solidFill>
              <a:round/>
              <a:headEnd/>
              <a:tailEnd/>
            </a:ln>
            <a:solidFill>
              <a:schemeClr val="bg1">
                <a:lumMod val="50000"/>
              </a:schemeClr>
            </a:solidFill>
            <a:effectLst/>
            <a:latin typeface="Script MT Bold" pitchFamily="66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K45"/>
  <sheetViews>
    <sheetView tabSelected="1" zoomScaleNormal="100" workbookViewId="0">
      <selection activeCell="A38" sqref="A38:K38"/>
    </sheetView>
  </sheetViews>
  <sheetFormatPr defaultRowHeight="14.4" x14ac:dyDescent="0.3"/>
  <cols>
    <col min="1" max="1" width="4.33203125" style="1" customWidth="1"/>
    <col min="2" max="2" width="10.33203125" style="1" customWidth="1"/>
    <col min="3" max="3" width="40.109375" customWidth="1"/>
    <col min="4" max="4" width="5.44140625" customWidth="1"/>
    <col min="5" max="5" width="5.109375" customWidth="1"/>
    <col min="6" max="6" width="5" customWidth="1"/>
    <col min="7" max="7" width="7.77734375" customWidth="1"/>
    <col min="8" max="8" width="8.109375" customWidth="1"/>
    <col min="9" max="9" width="6.109375" customWidth="1"/>
    <col min="10" max="10" width="10.33203125" customWidth="1"/>
    <col min="11" max="11" width="18.109375" customWidth="1"/>
  </cols>
  <sheetData>
    <row r="1" spans="1:11" ht="18" x14ac:dyDescent="0.35">
      <c r="A1" s="28"/>
      <c r="B1" s="29"/>
      <c r="C1" s="30"/>
      <c r="D1" s="30"/>
      <c r="E1" s="30"/>
      <c r="F1" s="30"/>
      <c r="G1" s="30"/>
      <c r="H1" s="30"/>
      <c r="I1" s="31"/>
      <c r="J1" s="31"/>
      <c r="K1" s="31"/>
    </row>
    <row r="2" spans="1:11" ht="18.75" customHeight="1" x14ac:dyDescent="0.3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</row>
    <row r="3" spans="1:11" ht="18.75" customHeight="1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</row>
    <row r="4" spans="1:11" ht="20.399999999999999" x14ac:dyDescent="0.3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</row>
    <row r="5" spans="1:11" ht="15" customHeight="1" x14ac:dyDescent="0.3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ht="16.5" customHeight="1" x14ac:dyDescent="0.35">
      <c r="A6" s="33" t="s">
        <v>48</v>
      </c>
      <c r="B6" s="34"/>
      <c r="C6" s="35"/>
      <c r="D6" s="36"/>
      <c r="E6" s="36"/>
      <c r="F6" s="36"/>
      <c r="G6" s="55" t="s">
        <v>45</v>
      </c>
      <c r="H6" s="55"/>
      <c r="I6" s="55"/>
      <c r="J6" s="55"/>
      <c r="K6" s="37"/>
    </row>
    <row r="7" spans="1:11" ht="17.25" customHeight="1" x14ac:dyDescent="0.4">
      <c r="A7" s="38" t="s">
        <v>43</v>
      </c>
      <c r="B7" s="38"/>
      <c r="C7" s="39"/>
      <c r="D7" s="36"/>
      <c r="E7" s="36"/>
      <c r="F7" s="36"/>
      <c r="G7" s="40"/>
      <c r="H7" s="40"/>
      <c r="I7" s="55" t="s">
        <v>46</v>
      </c>
      <c r="J7" s="56"/>
      <c r="K7" s="41"/>
    </row>
    <row r="8" spans="1:11" ht="17.25" customHeight="1" thickBot="1" x14ac:dyDescent="0.4">
      <c r="A8" s="42" t="s">
        <v>44</v>
      </c>
      <c r="B8" s="42"/>
      <c r="C8" s="42"/>
      <c r="D8" s="43"/>
      <c r="E8" s="43"/>
      <c r="F8" s="43"/>
      <c r="G8" s="44"/>
      <c r="H8" s="44"/>
      <c r="I8" s="42" t="s">
        <v>47</v>
      </c>
      <c r="J8" s="45"/>
      <c r="K8" s="46"/>
    </row>
    <row r="9" spans="1:11" ht="14.25" customHeight="1" thickBot="1" x14ac:dyDescent="0.35">
      <c r="A9" s="48" t="s">
        <v>1</v>
      </c>
      <c r="B9" s="57" t="s">
        <v>0</v>
      </c>
      <c r="C9" s="48" t="s">
        <v>2</v>
      </c>
      <c r="D9" s="50" t="s">
        <v>5</v>
      </c>
      <c r="E9" s="50"/>
      <c r="F9" s="50"/>
      <c r="G9" s="50"/>
      <c r="H9" s="51" t="s">
        <v>6</v>
      </c>
      <c r="I9" s="51" t="s">
        <v>9</v>
      </c>
      <c r="J9" s="51" t="s">
        <v>7</v>
      </c>
      <c r="K9" s="51" t="s">
        <v>8</v>
      </c>
    </row>
    <row r="10" spans="1:11" ht="12" customHeight="1" thickBot="1" x14ac:dyDescent="0.35">
      <c r="A10" s="49"/>
      <c r="B10" s="58"/>
      <c r="C10" s="49"/>
      <c r="D10" s="7" t="s">
        <v>51</v>
      </c>
      <c r="E10" s="7" t="s">
        <v>52</v>
      </c>
      <c r="F10" s="7" t="s">
        <v>3</v>
      </c>
      <c r="G10" s="7" t="s">
        <v>4</v>
      </c>
      <c r="H10" s="51"/>
      <c r="I10" s="51"/>
      <c r="J10" s="51"/>
      <c r="K10" s="51"/>
    </row>
    <row r="11" spans="1:11" ht="15.6" x14ac:dyDescent="0.3">
      <c r="A11" s="8">
        <v>1</v>
      </c>
      <c r="B11" s="9"/>
      <c r="C11" s="10" t="s">
        <v>16</v>
      </c>
      <c r="D11" s="11">
        <v>16</v>
      </c>
      <c r="E11" s="11">
        <v>10</v>
      </c>
      <c r="F11" s="11">
        <v>14</v>
      </c>
      <c r="G11" s="12">
        <f>ROUND((D11+E11+F11)/3,0)</f>
        <v>13</v>
      </c>
      <c r="H11" s="11">
        <v>16</v>
      </c>
      <c r="I11" s="13">
        <f>IF(H11="",0, ROUND((G11*0.6+H11*0.4),0))</f>
        <v>14</v>
      </c>
      <c r="J11" s="11"/>
      <c r="K11" s="14" t="str">
        <f>IF(J11="", IF(H11=0, IF(G11&gt;=13.5, "DISPENSADO", IF(G11&gt;=6.5, "EXAME", IF(G11&lt;=6.5, "RECURSO"))), IF(I11&gt;=9.5, "APROVADO", "RECURSO")), IF(J11&gt;=9.5, "APROVADO","REPROVADO"))</f>
        <v>APROVADO</v>
      </c>
    </row>
    <row r="12" spans="1:11" ht="15.6" x14ac:dyDescent="0.3">
      <c r="A12" s="15">
        <v>2</v>
      </c>
      <c r="B12" s="16"/>
      <c r="C12" s="17" t="s">
        <v>38</v>
      </c>
      <c r="D12" s="18">
        <v>4.5</v>
      </c>
      <c r="E12" s="18">
        <v>3.5</v>
      </c>
      <c r="F12" s="18">
        <v>13</v>
      </c>
      <c r="G12" s="12">
        <f>ROUND((D12+E12+F12)/3,0)</f>
        <v>7</v>
      </c>
      <c r="H12" s="18">
        <v>8</v>
      </c>
      <c r="I12" s="13">
        <f>IF(H12="",0, ROUND((G12*0.6+H12*0.4),0))</f>
        <v>7</v>
      </c>
      <c r="J12" s="18">
        <v>12</v>
      </c>
      <c r="K12" s="47" t="str">
        <f t="shared" ref="K12:K35" si="0">IF(J12="", IF(H12=0, IF(G12&gt;=13.5, "DISPENSADO", IF(G12&gt;=6.5, "EXAME", IF(G12&lt;=6.5, "RECURSO"))), IF(I12&gt;=9.5, "APROVADO", "RECURSO")), IF(J12&gt;=9.5, "APROVADO","REPROVADO"))</f>
        <v>APROVADO</v>
      </c>
    </row>
    <row r="13" spans="1:11" ht="15.6" x14ac:dyDescent="0.3">
      <c r="A13" s="15">
        <v>3</v>
      </c>
      <c r="B13" s="19"/>
      <c r="C13" s="20" t="s">
        <v>17</v>
      </c>
      <c r="D13" s="18">
        <v>10.5</v>
      </c>
      <c r="E13" s="18">
        <v>7.5</v>
      </c>
      <c r="F13" s="18">
        <v>8</v>
      </c>
      <c r="G13" s="12">
        <f>ROUND((D13+E13+F13)/3,0)</f>
        <v>9</v>
      </c>
      <c r="H13" s="18">
        <v>16</v>
      </c>
      <c r="I13" s="13">
        <f t="shared" ref="I13:I35" si="1">IF(H13="",0, ROUND((G13*0.6+H13*0.4),0))</f>
        <v>12</v>
      </c>
      <c r="J13" s="18"/>
      <c r="K13" s="14" t="str">
        <f t="shared" si="0"/>
        <v>APROVADO</v>
      </c>
    </row>
    <row r="14" spans="1:11" ht="15.6" x14ac:dyDescent="0.3">
      <c r="A14" s="15">
        <v>4</v>
      </c>
      <c r="B14" s="21"/>
      <c r="C14" s="17" t="s">
        <v>19</v>
      </c>
      <c r="D14" s="18">
        <v>10.5</v>
      </c>
      <c r="E14" s="18">
        <v>10</v>
      </c>
      <c r="F14" s="18">
        <v>8</v>
      </c>
      <c r="G14" s="12">
        <f t="shared" ref="G14:G35" si="2">ROUND((D14+E14+F14)/3,0)</f>
        <v>10</v>
      </c>
      <c r="H14" s="18">
        <v>10</v>
      </c>
      <c r="I14" s="13">
        <f t="shared" si="1"/>
        <v>10</v>
      </c>
      <c r="J14" s="18"/>
      <c r="K14" s="14" t="str">
        <f t="shared" si="0"/>
        <v>APROVADO</v>
      </c>
    </row>
    <row r="15" spans="1:11" ht="15.6" x14ac:dyDescent="0.3">
      <c r="A15" s="15">
        <v>6</v>
      </c>
      <c r="B15" s="22"/>
      <c r="C15" s="23" t="s">
        <v>18</v>
      </c>
      <c r="D15" s="18">
        <v>9</v>
      </c>
      <c r="E15" s="18">
        <v>7.5</v>
      </c>
      <c r="F15" s="18">
        <v>8</v>
      </c>
      <c r="G15" s="12">
        <f t="shared" si="2"/>
        <v>8</v>
      </c>
      <c r="H15" s="18">
        <v>13.5</v>
      </c>
      <c r="I15" s="13">
        <f t="shared" si="1"/>
        <v>10</v>
      </c>
      <c r="J15" s="18"/>
      <c r="K15" s="14" t="str">
        <f t="shared" si="0"/>
        <v>APROVADO</v>
      </c>
    </row>
    <row r="16" spans="1:11" ht="14.1" customHeight="1" x14ac:dyDescent="0.3">
      <c r="A16" s="15">
        <v>7</v>
      </c>
      <c r="B16" s="24"/>
      <c r="C16" s="23" t="s">
        <v>20</v>
      </c>
      <c r="D16" s="18">
        <v>12.5</v>
      </c>
      <c r="E16" s="18">
        <v>10</v>
      </c>
      <c r="F16" s="18">
        <v>14</v>
      </c>
      <c r="G16" s="12">
        <f t="shared" si="2"/>
        <v>12</v>
      </c>
      <c r="H16" s="18">
        <v>11</v>
      </c>
      <c r="I16" s="13">
        <f t="shared" si="1"/>
        <v>12</v>
      </c>
      <c r="J16" s="18"/>
      <c r="K16" s="14" t="str">
        <f t="shared" si="0"/>
        <v>APROVADO</v>
      </c>
    </row>
    <row r="17" spans="1:11" ht="14.1" customHeight="1" x14ac:dyDescent="0.3">
      <c r="A17" s="15">
        <v>8</v>
      </c>
      <c r="B17" s="24"/>
      <c r="C17" s="23" t="s">
        <v>21</v>
      </c>
      <c r="D17" s="18">
        <v>11.5</v>
      </c>
      <c r="E17" s="18">
        <v>8.5</v>
      </c>
      <c r="F17" s="18">
        <v>14</v>
      </c>
      <c r="G17" s="12">
        <f t="shared" si="2"/>
        <v>11</v>
      </c>
      <c r="H17" s="18">
        <v>14</v>
      </c>
      <c r="I17" s="13">
        <f t="shared" si="1"/>
        <v>12</v>
      </c>
      <c r="J17" s="18"/>
      <c r="K17" s="14" t="str">
        <f t="shared" si="0"/>
        <v>APROVADO</v>
      </c>
    </row>
    <row r="18" spans="1:11" ht="14.1" customHeight="1" x14ac:dyDescent="0.3">
      <c r="A18" s="15">
        <v>9</v>
      </c>
      <c r="B18" s="22"/>
      <c r="C18" s="23" t="s">
        <v>40</v>
      </c>
      <c r="D18" s="18">
        <v>10.5</v>
      </c>
      <c r="E18" s="18">
        <v>0</v>
      </c>
      <c r="F18" s="18">
        <v>8</v>
      </c>
      <c r="G18" s="12">
        <f t="shared" si="2"/>
        <v>6</v>
      </c>
      <c r="H18" s="18">
        <v>0</v>
      </c>
      <c r="I18" s="13">
        <f t="shared" si="1"/>
        <v>4</v>
      </c>
      <c r="J18" s="18">
        <v>12</v>
      </c>
      <c r="K18" s="47" t="str">
        <f t="shared" si="0"/>
        <v>APROVADO</v>
      </c>
    </row>
    <row r="19" spans="1:11" ht="14.1" customHeight="1" x14ac:dyDescent="0.3">
      <c r="A19" s="15">
        <v>10</v>
      </c>
      <c r="B19" s="22"/>
      <c r="C19" s="23" t="s">
        <v>23</v>
      </c>
      <c r="D19" s="18">
        <v>13.5</v>
      </c>
      <c r="E19" s="18">
        <v>12.5</v>
      </c>
      <c r="F19" s="18">
        <v>14</v>
      </c>
      <c r="G19" s="12">
        <f t="shared" si="2"/>
        <v>13</v>
      </c>
      <c r="H19" s="18">
        <v>13.5</v>
      </c>
      <c r="I19" s="13">
        <f t="shared" si="1"/>
        <v>13</v>
      </c>
      <c r="J19" s="18"/>
      <c r="K19" s="14" t="str">
        <f t="shared" si="0"/>
        <v>APROVADO</v>
      </c>
    </row>
    <row r="20" spans="1:11" ht="14.1" customHeight="1" x14ac:dyDescent="0.3">
      <c r="A20" s="15">
        <v>11</v>
      </c>
      <c r="B20" s="24"/>
      <c r="C20" s="23" t="s">
        <v>22</v>
      </c>
      <c r="D20" s="18">
        <v>13.5</v>
      </c>
      <c r="E20" s="18">
        <v>10</v>
      </c>
      <c r="F20" s="18">
        <v>8</v>
      </c>
      <c r="G20" s="12">
        <f t="shared" si="2"/>
        <v>11</v>
      </c>
      <c r="H20" s="18">
        <v>8.5</v>
      </c>
      <c r="I20" s="13">
        <f t="shared" si="1"/>
        <v>10</v>
      </c>
      <c r="J20" s="18"/>
      <c r="K20" s="14" t="str">
        <f t="shared" si="0"/>
        <v>APROVADO</v>
      </c>
    </row>
    <row r="21" spans="1:11" ht="14.1" customHeight="1" x14ac:dyDescent="0.3">
      <c r="A21" s="15">
        <v>12</v>
      </c>
      <c r="B21" s="22"/>
      <c r="C21" s="23" t="s">
        <v>39</v>
      </c>
      <c r="D21" s="18">
        <v>8</v>
      </c>
      <c r="E21" s="18">
        <v>6.5</v>
      </c>
      <c r="F21" s="18">
        <v>8</v>
      </c>
      <c r="G21" s="12">
        <f t="shared" si="2"/>
        <v>8</v>
      </c>
      <c r="H21" s="18">
        <v>9.5</v>
      </c>
      <c r="I21" s="13">
        <f t="shared" si="1"/>
        <v>9</v>
      </c>
      <c r="J21" s="18">
        <v>12</v>
      </c>
      <c r="K21" s="47" t="str">
        <f t="shared" si="0"/>
        <v>APROVADO</v>
      </c>
    </row>
    <row r="22" spans="1:11" ht="14.1" customHeight="1" x14ac:dyDescent="0.3">
      <c r="A22" s="15">
        <v>13</v>
      </c>
      <c r="B22" s="22"/>
      <c r="C22" s="23" t="s">
        <v>24</v>
      </c>
      <c r="D22" s="18">
        <v>8</v>
      </c>
      <c r="E22" s="18">
        <v>9</v>
      </c>
      <c r="F22" s="18">
        <v>6</v>
      </c>
      <c r="G22" s="12">
        <f t="shared" si="2"/>
        <v>8</v>
      </c>
      <c r="H22" s="18">
        <v>15.5</v>
      </c>
      <c r="I22" s="13">
        <f t="shared" si="1"/>
        <v>11</v>
      </c>
      <c r="J22" s="18"/>
      <c r="K22" s="14" t="str">
        <f t="shared" si="0"/>
        <v>APROVADO</v>
      </c>
    </row>
    <row r="23" spans="1:11" ht="14.1" customHeight="1" x14ac:dyDescent="0.3">
      <c r="A23" s="15">
        <v>15</v>
      </c>
      <c r="B23" s="22"/>
      <c r="C23" s="23" t="s">
        <v>25</v>
      </c>
      <c r="D23" s="18">
        <v>10.5</v>
      </c>
      <c r="E23" s="18">
        <v>6.5</v>
      </c>
      <c r="F23" s="18">
        <v>13</v>
      </c>
      <c r="G23" s="12">
        <f t="shared" si="2"/>
        <v>10</v>
      </c>
      <c r="H23" s="18">
        <v>14</v>
      </c>
      <c r="I23" s="13">
        <f t="shared" si="1"/>
        <v>12</v>
      </c>
      <c r="J23" s="18"/>
      <c r="K23" s="14" t="str">
        <f t="shared" si="0"/>
        <v>APROVADO</v>
      </c>
    </row>
    <row r="24" spans="1:11" ht="14.1" customHeight="1" x14ac:dyDescent="0.3">
      <c r="A24" s="15">
        <v>16</v>
      </c>
      <c r="B24" s="22"/>
      <c r="C24" s="23" t="s">
        <v>26</v>
      </c>
      <c r="D24" s="18">
        <v>0</v>
      </c>
      <c r="E24" s="18">
        <v>0</v>
      </c>
      <c r="F24" s="18">
        <v>0</v>
      </c>
      <c r="G24" s="12">
        <f t="shared" si="2"/>
        <v>0</v>
      </c>
      <c r="H24" s="18">
        <v>0</v>
      </c>
      <c r="I24" s="13">
        <f t="shared" si="1"/>
        <v>0</v>
      </c>
      <c r="J24" s="18"/>
      <c r="K24" s="47" t="str">
        <f t="shared" si="0"/>
        <v>RECURSO</v>
      </c>
    </row>
    <row r="25" spans="1:11" ht="14.1" customHeight="1" x14ac:dyDescent="0.3">
      <c r="A25" s="15">
        <v>17</v>
      </c>
      <c r="B25" s="24"/>
      <c r="C25" s="23" t="s">
        <v>27</v>
      </c>
      <c r="D25" s="18">
        <v>11.5</v>
      </c>
      <c r="E25" s="18">
        <v>13.75</v>
      </c>
      <c r="F25" s="18">
        <v>13</v>
      </c>
      <c r="G25" s="12">
        <f t="shared" si="2"/>
        <v>13</v>
      </c>
      <c r="H25" s="18">
        <v>15.5</v>
      </c>
      <c r="I25" s="13">
        <f t="shared" si="1"/>
        <v>14</v>
      </c>
      <c r="J25" s="18"/>
      <c r="K25" s="14" t="str">
        <f t="shared" si="0"/>
        <v>APROVADO</v>
      </c>
    </row>
    <row r="26" spans="1:11" ht="14.1" customHeight="1" x14ac:dyDescent="0.3">
      <c r="A26" s="15">
        <v>18</v>
      </c>
      <c r="B26" s="22"/>
      <c r="C26" s="23" t="s">
        <v>28</v>
      </c>
      <c r="D26" s="18">
        <v>4</v>
      </c>
      <c r="E26" s="18">
        <v>4</v>
      </c>
      <c r="F26" s="18">
        <v>8</v>
      </c>
      <c r="G26" s="12">
        <f t="shared" si="2"/>
        <v>5</v>
      </c>
      <c r="H26" s="18">
        <v>0</v>
      </c>
      <c r="I26" s="13">
        <f t="shared" si="1"/>
        <v>3</v>
      </c>
      <c r="J26" s="18">
        <v>12</v>
      </c>
      <c r="K26" s="47" t="str">
        <f t="shared" si="0"/>
        <v>APROVADO</v>
      </c>
    </row>
    <row r="27" spans="1:11" ht="14.1" customHeight="1" x14ac:dyDescent="0.3">
      <c r="A27" s="15">
        <v>20</v>
      </c>
      <c r="B27" s="22"/>
      <c r="C27" s="23" t="s">
        <v>29</v>
      </c>
      <c r="D27" s="18">
        <v>11</v>
      </c>
      <c r="E27" s="18">
        <v>7</v>
      </c>
      <c r="F27" s="18">
        <v>8</v>
      </c>
      <c r="G27" s="12">
        <f t="shared" si="2"/>
        <v>9</v>
      </c>
      <c r="H27" s="18">
        <v>11.5</v>
      </c>
      <c r="I27" s="13">
        <f t="shared" si="1"/>
        <v>10</v>
      </c>
      <c r="J27" s="18"/>
      <c r="K27" s="14" t="str">
        <f t="shared" si="0"/>
        <v>APROVADO</v>
      </c>
    </row>
    <row r="28" spans="1:11" ht="14.1" customHeight="1" x14ac:dyDescent="0.3">
      <c r="A28" s="15">
        <v>21</v>
      </c>
      <c r="B28" s="22"/>
      <c r="C28" s="23" t="s">
        <v>30</v>
      </c>
      <c r="D28" s="18">
        <v>15.5</v>
      </c>
      <c r="E28" s="18">
        <v>11.5</v>
      </c>
      <c r="F28" s="18">
        <v>13</v>
      </c>
      <c r="G28" s="12">
        <f t="shared" si="2"/>
        <v>13</v>
      </c>
      <c r="H28" s="18">
        <v>12</v>
      </c>
      <c r="I28" s="13">
        <f t="shared" si="1"/>
        <v>13</v>
      </c>
      <c r="J28" s="18"/>
      <c r="K28" s="14" t="str">
        <f t="shared" si="0"/>
        <v>APROVADO</v>
      </c>
    </row>
    <row r="29" spans="1:11" ht="14.1" customHeight="1" x14ac:dyDescent="0.3">
      <c r="A29" s="15">
        <v>22</v>
      </c>
      <c r="B29" s="22"/>
      <c r="C29" s="23" t="s">
        <v>31</v>
      </c>
      <c r="D29" s="18">
        <v>14.5</v>
      </c>
      <c r="E29" s="18">
        <v>7</v>
      </c>
      <c r="F29" s="18">
        <v>8</v>
      </c>
      <c r="G29" s="12">
        <f t="shared" si="2"/>
        <v>10</v>
      </c>
      <c r="H29" s="18">
        <v>10.5</v>
      </c>
      <c r="I29" s="13">
        <f t="shared" si="1"/>
        <v>10</v>
      </c>
      <c r="J29" s="18"/>
      <c r="K29" s="14" t="str">
        <f t="shared" si="0"/>
        <v>APROVADO</v>
      </c>
    </row>
    <row r="30" spans="1:11" ht="14.1" customHeight="1" x14ac:dyDescent="0.3">
      <c r="A30" s="15">
        <v>23</v>
      </c>
      <c r="B30" s="22"/>
      <c r="C30" s="23" t="s">
        <v>32</v>
      </c>
      <c r="D30" s="18">
        <v>11</v>
      </c>
      <c r="E30" s="18">
        <v>5</v>
      </c>
      <c r="F30" s="18">
        <v>12</v>
      </c>
      <c r="G30" s="12">
        <f t="shared" si="2"/>
        <v>9</v>
      </c>
      <c r="H30" s="18">
        <v>11</v>
      </c>
      <c r="I30" s="13">
        <f t="shared" si="1"/>
        <v>10</v>
      </c>
      <c r="J30" s="18"/>
      <c r="K30" s="14" t="str">
        <f t="shared" si="0"/>
        <v>APROVADO</v>
      </c>
    </row>
    <row r="31" spans="1:11" ht="14.1" customHeight="1" x14ac:dyDescent="0.3">
      <c r="A31" s="15">
        <v>24</v>
      </c>
      <c r="B31" s="25"/>
      <c r="C31" s="26" t="s">
        <v>33</v>
      </c>
      <c r="D31" s="18">
        <v>13</v>
      </c>
      <c r="E31" s="18">
        <v>6</v>
      </c>
      <c r="F31" s="18">
        <v>14</v>
      </c>
      <c r="G31" s="12">
        <f t="shared" si="2"/>
        <v>11</v>
      </c>
      <c r="H31" s="18">
        <v>14</v>
      </c>
      <c r="I31" s="13">
        <f t="shared" si="1"/>
        <v>12</v>
      </c>
      <c r="J31" s="18"/>
      <c r="K31" s="14" t="str">
        <f t="shared" si="0"/>
        <v>APROVADO</v>
      </c>
    </row>
    <row r="32" spans="1:11" ht="14.1" customHeight="1" x14ac:dyDescent="0.3">
      <c r="A32" s="15">
        <v>25</v>
      </c>
      <c r="B32" s="27"/>
      <c r="C32" s="26" t="s">
        <v>34</v>
      </c>
      <c r="D32" s="18">
        <v>11</v>
      </c>
      <c r="E32" s="18">
        <v>7</v>
      </c>
      <c r="F32" s="18">
        <v>14</v>
      </c>
      <c r="G32" s="12">
        <f t="shared" si="2"/>
        <v>11</v>
      </c>
      <c r="H32" s="18">
        <v>14</v>
      </c>
      <c r="I32" s="13">
        <f t="shared" si="1"/>
        <v>12</v>
      </c>
      <c r="J32" s="18"/>
      <c r="K32" s="14" t="str">
        <f t="shared" si="0"/>
        <v>APROVADO</v>
      </c>
    </row>
    <row r="33" spans="1:11" ht="14.1" customHeight="1" x14ac:dyDescent="0.3">
      <c r="A33" s="15">
        <v>26</v>
      </c>
      <c r="B33" s="27"/>
      <c r="C33" s="26" t="s">
        <v>42</v>
      </c>
      <c r="D33" s="18">
        <v>12</v>
      </c>
      <c r="E33" s="18">
        <v>7.5</v>
      </c>
      <c r="F33" s="18">
        <v>14</v>
      </c>
      <c r="G33" s="12">
        <f t="shared" si="2"/>
        <v>11</v>
      </c>
      <c r="H33" s="18">
        <v>13</v>
      </c>
      <c r="I33" s="13">
        <f t="shared" si="1"/>
        <v>12</v>
      </c>
      <c r="J33" s="18"/>
      <c r="K33" s="14" t="str">
        <f t="shared" si="0"/>
        <v>APROVADO</v>
      </c>
    </row>
    <row r="34" spans="1:11" ht="14.1" customHeight="1" x14ac:dyDescent="0.3">
      <c r="A34" s="15">
        <v>28</v>
      </c>
      <c r="B34" s="25"/>
      <c r="C34" s="26" t="s">
        <v>35</v>
      </c>
      <c r="D34" s="18">
        <v>13</v>
      </c>
      <c r="E34" s="18">
        <v>10</v>
      </c>
      <c r="F34" s="18">
        <v>10</v>
      </c>
      <c r="G34" s="12">
        <f t="shared" si="2"/>
        <v>11</v>
      </c>
      <c r="H34" s="18">
        <v>16.5</v>
      </c>
      <c r="I34" s="13">
        <f t="shared" si="1"/>
        <v>13</v>
      </c>
      <c r="J34" s="18"/>
      <c r="K34" s="14" t="str">
        <f t="shared" si="0"/>
        <v>APROVADO</v>
      </c>
    </row>
    <row r="35" spans="1:11" ht="14.1" customHeight="1" x14ac:dyDescent="0.3">
      <c r="A35" s="15">
        <v>29</v>
      </c>
      <c r="B35" s="25"/>
      <c r="C35" s="26" t="s">
        <v>36</v>
      </c>
      <c r="D35" s="18">
        <v>13.5</v>
      </c>
      <c r="E35" s="18">
        <v>10</v>
      </c>
      <c r="F35" s="18">
        <v>12</v>
      </c>
      <c r="G35" s="12">
        <f t="shared" si="2"/>
        <v>12</v>
      </c>
      <c r="H35" s="18">
        <v>15.5</v>
      </c>
      <c r="I35" s="13">
        <f t="shared" si="1"/>
        <v>13</v>
      </c>
      <c r="J35" s="18"/>
      <c r="K35" s="14" t="str">
        <f t="shared" si="0"/>
        <v>APROVADO</v>
      </c>
    </row>
    <row r="36" spans="1:11" ht="14.1" customHeight="1" x14ac:dyDescent="0.3">
      <c r="A36" s="15">
        <v>30</v>
      </c>
      <c r="B36" s="25"/>
      <c r="C36" s="26" t="s">
        <v>41</v>
      </c>
      <c r="D36" s="18">
        <v>13</v>
      </c>
      <c r="E36" s="18">
        <v>10</v>
      </c>
      <c r="F36" s="18">
        <v>13</v>
      </c>
      <c r="G36" s="12">
        <f>ROUND((D36+E36+F36)/3,0)</f>
        <v>12</v>
      </c>
      <c r="H36" s="18">
        <v>10</v>
      </c>
      <c r="I36" s="13">
        <f>IF(H36="",0, ROUND((G36*0.6+H36*0.4),0))</f>
        <v>11</v>
      </c>
      <c r="J36" s="18"/>
      <c r="K36" s="14" t="str">
        <f>IF(J36="", IF(H36=0, IF(G36&gt;=13.5, "DISPENSADO", IF(G36&gt;=6.5, "EXAME", IF(G36&lt;=6.5, "RECURSO"))), IF(I36&gt;=9.5, "APROVADO", "RECURSO")), IF(J36&gt;=9.5, "APROVADO","REPROVADO"))</f>
        <v>APROVADO</v>
      </c>
    </row>
    <row r="37" spans="1:11" ht="14.1" customHeight="1" x14ac:dyDescent="0.3">
      <c r="A37" s="59">
        <v>31</v>
      </c>
      <c r="B37" s="27"/>
      <c r="C37" s="26" t="s">
        <v>37</v>
      </c>
      <c r="D37" s="60">
        <v>11.5</v>
      </c>
      <c r="E37" s="60">
        <v>5</v>
      </c>
      <c r="F37" s="60">
        <v>8</v>
      </c>
      <c r="G37" s="61">
        <f>ROUND((D37+E37+F37)/3,0)</f>
        <v>8</v>
      </c>
      <c r="H37" s="60">
        <v>10</v>
      </c>
      <c r="I37" s="62">
        <f>IF(H37="",0, ROUND((G37*0.6+H37*0.4),0))</f>
        <v>9</v>
      </c>
      <c r="J37" s="60">
        <v>12</v>
      </c>
      <c r="K37" s="63" t="str">
        <f>IF(J37="", IF(H37=0, IF(G37&gt;=13.5, "DISPENSADO", IF(G37&gt;=6.5, "EXAME", IF(G37&lt;=6.5, "RECURSO"))), IF(I37&gt;=9.5, "APROVADO", "RECURSO")), IF(J37&gt;=9.5, "APROVADO","REPROVADO"))</f>
        <v>APROVADO</v>
      </c>
    </row>
    <row r="38" spans="1:11" ht="14.1" customHeight="1" x14ac:dyDescent="0.3">
      <c r="A38" s="64">
        <v>32</v>
      </c>
      <c r="B38" s="64"/>
      <c r="C38" s="65" t="s">
        <v>53</v>
      </c>
      <c r="D38" s="66">
        <v>0</v>
      </c>
      <c r="E38" s="66">
        <v>7</v>
      </c>
      <c r="F38" s="66">
        <v>10</v>
      </c>
      <c r="G38" s="67">
        <f>ROUND((D38+E38+F38)/3,0)</f>
        <v>6</v>
      </c>
      <c r="H38" s="66">
        <v>0</v>
      </c>
      <c r="I38" s="68">
        <f>IF(H38="",0, ROUND((G38*0.6+H38*0.4),0))</f>
        <v>4</v>
      </c>
      <c r="J38" s="66">
        <v>12</v>
      </c>
      <c r="K38" s="69" t="str">
        <f>IF(J38="", IF(H38=0, IF(G38&gt;=13.5, "DISPENSADO", IF(G38&gt;=6.5, "EXAME", IF(G38&lt;=6.5, "RECURSO"))), IF(I38&gt;=9.5, "APROVADO", "RECURSO")), IF(J38&gt;=9.5, "APROVADO","REPROVADO"))</f>
        <v>APROVADO</v>
      </c>
    </row>
    <row r="39" spans="1:11" ht="14.1" customHeight="1" thickBot="1" x14ac:dyDescent="0.35"/>
    <row r="40" spans="1:11" ht="14.1" customHeight="1" x14ac:dyDescent="0.3">
      <c r="A40" s="6" t="s">
        <v>49</v>
      </c>
      <c r="B40" s="6"/>
      <c r="C40" s="6"/>
    </row>
    <row r="41" spans="1:11" ht="14.1" customHeight="1" x14ac:dyDescent="0.3">
      <c r="A41" s="2"/>
      <c r="B41" s="2"/>
      <c r="C41" s="2"/>
    </row>
    <row r="42" spans="1:11" ht="14.1" customHeight="1" x14ac:dyDescent="0.3">
      <c r="A42" s="4" t="s">
        <v>13</v>
      </c>
      <c r="B42" s="4" t="s">
        <v>10</v>
      </c>
      <c r="C42" s="4"/>
      <c r="I42" s="3" t="s">
        <v>14</v>
      </c>
    </row>
    <row r="43" spans="1:11" ht="14.1" customHeight="1" x14ac:dyDescent="0.3">
      <c r="A43" s="3"/>
      <c r="B43" s="5"/>
      <c r="C43" s="4"/>
    </row>
    <row r="44" spans="1:11" x14ac:dyDescent="0.3">
      <c r="A44" s="1" t="s">
        <v>11</v>
      </c>
      <c r="C44" t="s">
        <v>12</v>
      </c>
      <c r="H44" t="s">
        <v>15</v>
      </c>
    </row>
    <row r="45" spans="1:11" x14ac:dyDescent="0.3">
      <c r="C45" t="s">
        <v>50</v>
      </c>
    </row>
  </sheetData>
  <sheetProtection selectLockedCells="1" selectUnlockedCells="1"/>
  <protectedRanges>
    <protectedRange password="CC3D" sqref="I11:I37 G11:G37 K11:K38" name="ISPM"/>
    <protectedRange password="CC3D" sqref="I11:I37 G11:G37 K11:K38" name="Intervalo1"/>
  </protectedRanges>
  <sortState xmlns:xlrd2="http://schemas.microsoft.com/office/spreadsheetml/2017/richdata2" ref="B11:F39">
    <sortCondition sortBy="cellColor" ref="B11:B39"/>
    <sortCondition ref="C11:C39"/>
    <sortCondition ref="D11:D39"/>
    <sortCondition ref="E11:E39"/>
    <sortCondition ref="F11:F39"/>
  </sortState>
  <mergeCells count="13">
    <mergeCell ref="A9:A10"/>
    <mergeCell ref="D9:G9"/>
    <mergeCell ref="H9:H10"/>
    <mergeCell ref="A2:K2"/>
    <mergeCell ref="A3:K3"/>
    <mergeCell ref="A4:K4"/>
    <mergeCell ref="G6:J6"/>
    <mergeCell ref="I7:J7"/>
    <mergeCell ref="I9:I10"/>
    <mergeCell ref="J9:J10"/>
    <mergeCell ref="K9:K10"/>
    <mergeCell ref="C9:C10"/>
    <mergeCell ref="B9:B10"/>
  </mergeCells>
  <conditionalFormatting sqref="D11:K37 D38:J38">
    <cfRule type="top10" dxfId="11" priority="70" bottom="1" rank="10"/>
    <cfRule type="top10" dxfId="10" priority="71" bottom="1" rank="10"/>
    <cfRule type="top10" dxfId="9" priority="72" bottom="1" rank="10"/>
  </conditionalFormatting>
  <conditionalFormatting sqref="K11:K37">
    <cfRule type="top10" dxfId="8" priority="76" bottom="1" rank="10"/>
    <cfRule type="top10" dxfId="7" priority="77" bottom="1" rank="10"/>
    <cfRule type="top10" dxfId="6" priority="78" bottom="1" rank="10"/>
  </conditionalFormatting>
  <conditionalFormatting sqref="K38">
    <cfRule type="top10" dxfId="5" priority="1" bottom="1" rank="10"/>
    <cfRule type="top10" dxfId="4" priority="2" bottom="1" rank="10"/>
    <cfRule type="top10" dxfId="3" priority="3" bottom="1" rank="10"/>
  </conditionalFormatting>
  <conditionalFormatting sqref="K38">
    <cfRule type="top10" dxfId="2" priority="4" bottom="1" rank="10"/>
    <cfRule type="top10" dxfId="1" priority="5" bottom="1" rank="10"/>
    <cfRule type="top10" dxfId="0" priority="6" bottom="1" rank="10"/>
  </conditionalFormatting>
  <pageMargins left="0" right="0" top="0.39370078740157483" bottom="0" header="0.31496062992125984" footer="0.31496062992125984"/>
  <pageSetup paperSize="9" scale="8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J6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ANUAL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maravilha</dc:creator>
  <cp:lastModifiedBy>Zingadas</cp:lastModifiedBy>
  <cp:lastPrinted>2021-02-08T13:23:53Z</cp:lastPrinted>
  <dcterms:created xsi:type="dcterms:W3CDTF">2014-02-24T16:25:44Z</dcterms:created>
  <dcterms:modified xsi:type="dcterms:W3CDTF">2021-03-01T12:29:58Z</dcterms:modified>
</cp:coreProperties>
</file>